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8480"/>
  </bookViews>
  <sheets>
    <sheet name="Goods" sheetId="1" r:id="rId1"/>
    <sheet name="Works" sheetId="2" r:id="rId2"/>
    <sheet name="Consultants" sheetId="3" r:id="rId3"/>
  </sheets>
  <calcPr calcId="144525"/>
</workbook>
</file>

<file path=xl/sharedStrings.xml><?xml version="1.0" encoding="utf-8"?>
<sst xmlns="http://schemas.openxmlformats.org/spreadsheetml/2006/main" count="543" uniqueCount="219">
  <si>
    <t>Country/Organisation:  WORLD BANK AFRICA CENTRE OF EXCELLENCE IN OILFIELD CHEMICALS RESEARCH (ACE-CEFOR)</t>
  </si>
  <si>
    <t>Project/Programme:  PROCUREMENT PLAN (GOODS) FOR JANUARY - DECEMBER 2021 (12 MONTHS)</t>
  </si>
  <si>
    <t>Exchange Rate</t>
  </si>
  <si>
    <t>Draft Bid Documents, including specs and quantities, draft SPN</t>
  </si>
  <si>
    <t>If Post-Review, No-objection Dates are not needed</t>
  </si>
  <si>
    <t>Grant ID#: 60029544</t>
  </si>
  <si>
    <t>BASIC DATA</t>
  </si>
  <si>
    <t>Spec Proc Notice
Advert</t>
  </si>
  <si>
    <t>Bidding Period</t>
  </si>
  <si>
    <t>Bid Evaluation</t>
  </si>
  <si>
    <t>Contract Finalization</t>
  </si>
  <si>
    <t>Contract Implementation</t>
  </si>
  <si>
    <t>Link
to
Results</t>
  </si>
  <si>
    <t>Description</t>
  </si>
  <si>
    <t>Package
Number</t>
  </si>
  <si>
    <t>Lot
Number</t>
  </si>
  <si>
    <t>Estimated Amount in US $</t>
  </si>
  <si>
    <t>Estimated Amount in NGN ₦</t>
  </si>
  <si>
    <t>Procurement Method</t>
  </si>
  <si>
    <t>Pre-or Post Qualification</t>
  </si>
  <si>
    <t>Prior or Post Review</t>
  </si>
  <si>
    <t>Plan vs. Actual</t>
  </si>
  <si>
    <t>Prep &amp; Submission
by Ex Agency</t>
  </si>
  <si>
    <t>No-objection
Date</t>
  </si>
  <si>
    <t>On-line UNDB
Gateway
Nat Press</t>
  </si>
  <si>
    <t>Bid Invitation Date</t>
  </si>
  <si>
    <t>Bid Closing-Opening</t>
  </si>
  <si>
    <t>Submission
Bid Eval Rpt</t>
  </si>
  <si>
    <t>Contract Amount in US$'000</t>
  </si>
  <si>
    <t>Date
Contract
Award</t>
  </si>
  <si>
    <t>Date 
Contract
Advert</t>
  </si>
  <si>
    <t>Date
Contract
Signature</t>
  </si>
  <si>
    <t>Opening
of 
Let of Credit</t>
  </si>
  <si>
    <t>Arrival
of
Goods</t>
  </si>
  <si>
    <t>Inspection
Final
Acceptance</t>
  </si>
  <si>
    <t>Final Cost (US $)</t>
  </si>
  <si>
    <t>Final Cost (NGN ₦)</t>
  </si>
  <si>
    <t>Norm Duration of Proc Steps</t>
  </si>
  <si>
    <t>If Prequalification</t>
  </si>
  <si>
    <t>Plan</t>
  </si>
  <si>
    <t>4 - 7 wks</t>
  </si>
  <si>
    <t>1 - 1.5 wks</t>
  </si>
  <si>
    <t>1.5 - 2 wks</t>
  </si>
  <si>
    <t>6 to</t>
  </si>
  <si>
    <t>12 wks</t>
  </si>
  <si>
    <t>1.5 - 3 wks</t>
  </si>
  <si>
    <t>1 wk</t>
  </si>
  <si>
    <t>1.5-3 wks</t>
  </si>
  <si>
    <t>add 7-13 wks</t>
  </si>
  <si>
    <t>Actual</t>
  </si>
  <si>
    <t>List of Contracts</t>
  </si>
  <si>
    <r>
      <rPr>
        <sz val="12"/>
        <color indexed="8"/>
        <rFont val="Times New Roman"/>
        <charset val="134"/>
      </rPr>
      <t xml:space="preserve">Communication and marketing. </t>
    </r>
    <r>
      <rPr>
        <i/>
        <sz val="12"/>
        <color indexed="8"/>
        <rFont val="Times New Roman"/>
        <charset val="134"/>
      </rPr>
      <t>Procure and print newsletters, CEFOR annual report, postgraduate handbook, flyers, notice board, bill board, door/office tag, and self assessment of impact, as applicable</t>
    </r>
  </si>
  <si>
    <t>NG/CEFOR/GDS/NS/2021/01</t>
  </si>
  <si>
    <t>I</t>
  </si>
  <si>
    <t>National Shopping*</t>
  </si>
  <si>
    <t>Post</t>
  </si>
  <si>
    <t>NA</t>
  </si>
  <si>
    <t>20/1/2021</t>
  </si>
  <si>
    <t>3/2/2021</t>
  </si>
  <si>
    <t>Contract Price</t>
  </si>
  <si>
    <t>10/2/2021</t>
  </si>
  <si>
    <t>17/2/2021</t>
  </si>
  <si>
    <t>Mar; Jun; Sept; Dec 2021</t>
  </si>
  <si>
    <t>Apr; Jul; Oct; Dec 2021</t>
  </si>
  <si>
    <t>Actual Cost</t>
  </si>
  <si>
    <t>DLI#s 2; 3; 4; 7</t>
  </si>
  <si>
    <r>
      <rPr>
        <sz val="12"/>
        <color indexed="8"/>
        <rFont val="Times New Roman"/>
        <charset val="134"/>
      </rPr>
      <t xml:space="preserve">Administrative charges. </t>
    </r>
    <r>
      <rPr>
        <i/>
        <sz val="12"/>
        <color indexed="8"/>
        <rFont val="Times New Roman"/>
        <charset val="134"/>
      </rPr>
      <t>Procure stationery, realms of paper, toners for printers, maintenance of internet facility and other office equipment, as well as quality fiduciary and procurement processes, as applicable</t>
    </r>
  </si>
  <si>
    <t>NG/CEFOR/GDS/NS/2021/02</t>
  </si>
  <si>
    <t>2</t>
  </si>
  <si>
    <t>National Shopping</t>
  </si>
  <si>
    <t>DLI#s 2; 3; 4; 5; 6; 7</t>
  </si>
  <si>
    <r>
      <rPr>
        <sz val="12"/>
        <color indexed="8"/>
        <rFont val="Times New Roman"/>
        <charset val="134"/>
      </rPr>
      <t xml:space="preserve">Teaching aids (projectors, data services, internet connectivity) maintenance. </t>
    </r>
    <r>
      <rPr>
        <i/>
        <sz val="12"/>
        <color indexed="8"/>
        <rFont val="Times New Roman"/>
        <charset val="134"/>
      </rPr>
      <t>Make up teaching aids and data services, maintenance, replacement, if any</t>
    </r>
  </si>
  <si>
    <t>NG/CEFOR/GDS/NCB/2021/03</t>
  </si>
  <si>
    <t>3</t>
  </si>
  <si>
    <t>NCB</t>
  </si>
  <si>
    <t>07/02/2021</t>
  </si>
  <si>
    <t>21/02/2021</t>
  </si>
  <si>
    <t>04/04/2021</t>
  </si>
  <si>
    <t>11/04/2021</t>
  </si>
  <si>
    <t>18/04/2021</t>
  </si>
  <si>
    <t>25/04/2021</t>
  </si>
  <si>
    <t>24/05/2021</t>
  </si>
  <si>
    <t>06/06/2021</t>
  </si>
  <si>
    <t>DLI#s 3; 4; 7</t>
  </si>
  <si>
    <r>
      <rPr>
        <sz val="12"/>
        <color indexed="8"/>
        <rFont val="Times New Roman"/>
        <charset val="134"/>
      </rPr>
      <t xml:space="preserve">Books &amp; journals. </t>
    </r>
    <r>
      <rPr>
        <i/>
        <sz val="12"/>
        <color indexed="8"/>
        <rFont val="Times New Roman"/>
        <charset val="134"/>
      </rPr>
      <t>Procure books and journals with subscriptions relevant for graduate studies at ACE-CEFOR, maintenance of laboratory furniture, if any</t>
    </r>
  </si>
  <si>
    <t>NG/CEFOR/GDS/NCB/2021/04</t>
  </si>
  <si>
    <t>4</t>
  </si>
  <si>
    <r>
      <rPr>
        <sz val="12"/>
        <color indexed="8"/>
        <rFont val="Times New Roman"/>
        <charset val="134"/>
      </rPr>
      <t xml:space="preserve">100 kVA Diesel Generator with accessories. </t>
    </r>
    <r>
      <rPr>
        <i/>
        <sz val="12"/>
        <color indexed="8"/>
        <rFont val="Times New Roman"/>
        <charset val="134"/>
      </rPr>
      <t>Procure fuel (diesel), servicing, repairs, maintenance, logistics for generator attendant, if any</t>
    </r>
  </si>
  <si>
    <t>NG/CEFOR/GDS/NS/2021/05</t>
  </si>
  <si>
    <t>5</t>
  </si>
  <si>
    <t>DLI#s 1; 2; 3; 4; 5; 6; 7</t>
  </si>
  <si>
    <r>
      <rPr>
        <sz val="12"/>
        <color indexed="8"/>
        <rFont val="Times New Roman"/>
        <charset val="134"/>
      </rPr>
      <t xml:space="preserve">Project vehicles (Toyota: 1no Corolla car; 1no Hiace bus). </t>
    </r>
    <r>
      <rPr>
        <i/>
        <sz val="12"/>
        <color indexed="8"/>
        <rFont val="Times New Roman"/>
        <charset val="134"/>
      </rPr>
      <t>Procure fuel (petrol), servicing, repairs, maintenance</t>
    </r>
  </si>
  <si>
    <t>NG/CEFOR/GDS/NS/2021/06</t>
  </si>
  <si>
    <t>6</t>
  </si>
  <si>
    <r>
      <rPr>
        <sz val="12"/>
        <color indexed="8"/>
        <rFont val="Times New Roman"/>
        <charset val="134"/>
      </rPr>
      <t xml:space="preserve">Laboratory equipment and associated furniture, reagents, maintenance. </t>
    </r>
    <r>
      <rPr>
        <i/>
        <sz val="12"/>
        <color indexed="8"/>
        <rFont val="Times New Roman"/>
        <charset val="134"/>
      </rPr>
      <t>Make up procurement, installation and maintenance of sundry laboratory equipment with associated furniture</t>
    </r>
  </si>
  <si>
    <t>NG/CEFOR/GDS/NCB/2021/07</t>
  </si>
  <si>
    <t>7</t>
  </si>
  <si>
    <t>11/04/2019</t>
  </si>
  <si>
    <t>18/04/2019</t>
  </si>
  <si>
    <t>25/04/2019</t>
  </si>
  <si>
    <t>24/05/2019</t>
  </si>
  <si>
    <t>06/06/2019</t>
  </si>
  <si>
    <t>DLI#s 1; 2; 3; 4; 5; 7</t>
  </si>
  <si>
    <r>
      <rPr>
        <sz val="12"/>
        <color indexed="8"/>
        <rFont val="Times New Roman"/>
        <charset val="134"/>
      </rPr>
      <t xml:space="preserve">Office, e-library and classroom furniture with accessories. </t>
    </r>
    <r>
      <rPr>
        <i/>
        <sz val="12"/>
        <color indexed="8"/>
        <rFont val="Times New Roman"/>
        <charset val="134"/>
      </rPr>
      <t>Make up procurement, installation and maintenance of sundry office, and e-library</t>
    </r>
  </si>
  <si>
    <t>NG/CEFOR/GDS/NCB/2021/08</t>
  </si>
  <si>
    <t>8</t>
  </si>
  <si>
    <r>
      <rPr>
        <sz val="12"/>
        <color indexed="8"/>
        <rFont val="Times New Roman"/>
        <charset val="134"/>
      </rPr>
      <t xml:space="preserve">e-Procurement software. </t>
    </r>
    <r>
      <rPr>
        <i/>
        <sz val="12"/>
        <color indexed="8"/>
        <rFont val="Times New Roman"/>
        <charset val="134"/>
      </rPr>
      <t>Procure and install facilities/furniture, e-procurement software/accounting software for UniPort Procurement/Accounting Unit</t>
    </r>
  </si>
  <si>
    <t>NG/CEFOR/GDS/DC/2021/09</t>
  </si>
  <si>
    <t>9</t>
  </si>
  <si>
    <t>Direct Contracting**</t>
  </si>
  <si>
    <t>Pre-</t>
  </si>
  <si>
    <t>Prior</t>
  </si>
  <si>
    <t>16/3/2021</t>
  </si>
  <si>
    <t>19/3/2021</t>
  </si>
  <si>
    <t>2/4/2021</t>
  </si>
  <si>
    <t>9/4/2021</t>
  </si>
  <si>
    <t>16/4/2021</t>
  </si>
  <si>
    <t>19/4/2021</t>
  </si>
  <si>
    <t>23/4/2021</t>
  </si>
  <si>
    <t>30/4/2021</t>
  </si>
  <si>
    <t>7/5/2021</t>
  </si>
  <si>
    <t>DLI#s 4; 6; 7</t>
  </si>
  <si>
    <t>Total Cost</t>
  </si>
  <si>
    <t>Fill gray cells only!</t>
  </si>
  <si>
    <t>KEY:</t>
  </si>
  <si>
    <t>*</t>
  </si>
  <si>
    <t>Lots 1, 2, 5 and 6 shall be National Shopping and requires continuous / quarterly supplies, estimated to be less than NGN ₦ 2,5000,000, which is not very easy to directly quantify since needs/pages of prints, maintenance needs like feeling might vary per quarter</t>
  </si>
  <si>
    <t>National Competitive Bidding</t>
  </si>
  <si>
    <t>**</t>
  </si>
  <si>
    <t>The vendor was the contractor who designed and installed the current BPP e-Procurement software, the ACE-CEFOR wishes to adopt for centre use and the UniPort Procurement Unit for overall improved procurement process</t>
  </si>
  <si>
    <t>Project/Programme:  PROCUREMENT PLAN (WORKS) FOR JANUARY - DECEMBER 2021 (12 MONTHS)</t>
  </si>
  <si>
    <t>Basic Data</t>
  </si>
  <si>
    <t>Lumpsum or Bill of Quantities</t>
  </si>
  <si>
    <t>Estimated Amount in
US $</t>
  </si>
  <si>
    <t>Estimated Amount in
NGN ₦</t>
  </si>
  <si>
    <t>Contract Amount in US $</t>
  </si>
  <si>
    <t>Contract Amount in NGN ₦</t>
  </si>
  <si>
    <t>Date
Contract
Advert</t>
  </si>
  <si>
    <t>Mobilization
Advance
Payment</t>
  </si>
  <si>
    <t>Substantial
Completion</t>
  </si>
  <si>
    <t>Final
Acceptance</t>
  </si>
  <si>
    <t>Final
Cost in US $</t>
  </si>
  <si>
    <t>Final
Cost in NGN ₦</t>
  </si>
  <si>
    <t>CEFOR Building (external works landscaping; maintenance of facilities at building).</t>
  </si>
  <si>
    <t>NG/CEFOR/WKS/ST/2021/10</t>
  </si>
  <si>
    <t>10</t>
  </si>
  <si>
    <t>Bill of Quantities</t>
  </si>
  <si>
    <t>Selective Tendering¶</t>
  </si>
  <si>
    <t>18/03/2019</t>
  </si>
  <si>
    <t>01/04/2019</t>
  </si>
  <si>
    <t>08/04/2019</t>
  </si>
  <si>
    <t>16/04/2017</t>
  </si>
  <si>
    <t>23/04/2017</t>
  </si>
  <si>
    <t>27/05/2017</t>
  </si>
  <si>
    <t>06/06/2017</t>
  </si>
  <si>
    <t>¶KEY:</t>
  </si>
  <si>
    <t>To, as much as is possible, ensure work continuation coupled with difficulty in reproducing by another vendor, and since the existing contractor did not default in the first instance but, hindered by project fund source.</t>
  </si>
  <si>
    <t>Defining the exact needs of the requirements for completing the project is also very complicated, which may pose a great challenge for open tendering.</t>
  </si>
  <si>
    <t>Generally, the proposed procurement method shall help save time and money for ACE-CEFOR</t>
  </si>
  <si>
    <t>Project/Programme:  PROCUREMENT PLAN (CONSULTANT) FOR JANUARY - DECEMBER 2021 (12 MONTHS)</t>
  </si>
  <si>
    <t>For Contracts under projects approved before the May 2002 Guidelines</t>
  </si>
  <si>
    <t>Request for EOI
(where required)</t>
  </si>
  <si>
    <t>Contract
Type</t>
  </si>
  <si>
    <t>Preparation 
Request for Proposals</t>
  </si>
  <si>
    <t>Short
List</t>
  </si>
  <si>
    <t>Consultant
Proposals</t>
  </si>
  <si>
    <t>Proposal Evaluation and Negotiation for Projects after May 2002
Technical (T) &amp; Financial (F) and Negotions (N)</t>
  </si>
  <si>
    <t>Draft Contract</t>
  </si>
  <si>
    <t>Selection Method</t>
  </si>
  <si>
    <t>Lumpsum
or
Time-Based</t>
  </si>
  <si>
    <t>Estimated Amount
 in US $</t>
  </si>
  <si>
    <t>Estimated Amount
 in NGN ₦</t>
  </si>
  <si>
    <t>Prior/Post Review</t>
  </si>
  <si>
    <t>Prep &amp; Submission
by Ex Ag</t>
  </si>
  <si>
    <t>Lead-time before shortlist</t>
  </si>
  <si>
    <t>Submission
Date</t>
  </si>
  <si>
    <t>Invitation
Date</t>
  </si>
  <si>
    <t>Submission/
Opening
Date</t>
  </si>
  <si>
    <t>Submission
Evaluation
Report (T)</t>
  </si>
  <si>
    <t>No-objection
Evaluation
Report  (T)</t>
  </si>
  <si>
    <t>Opening Financial Proposals</t>
  </si>
  <si>
    <t>Preparation
Eval Report
(T) (F)</t>
  </si>
  <si>
    <t>Negotiations (N)</t>
  </si>
  <si>
    <t>Submission Date</t>
  </si>
  <si>
    <t>No-objection Date</t>
  </si>
  <si>
    <t>Contract Amount in 
US$ '000</t>
  </si>
  <si>
    <t xml:space="preserve">Contract Award </t>
  </si>
  <si>
    <t>Contract 
Signature</t>
  </si>
  <si>
    <t>Draft
Report</t>
  </si>
  <si>
    <t>Final
Report</t>
  </si>
  <si>
    <t>3 - 6 wks</t>
  </si>
  <si>
    <t>1 - 2 wks</t>
  </si>
  <si>
    <t>2 wks</t>
  </si>
  <si>
    <t>4  to</t>
  </si>
  <si>
    <t>2 - 3 wks</t>
  </si>
  <si>
    <t>0.5 - 2 wks</t>
  </si>
  <si>
    <t>1 - 3 wks</t>
  </si>
  <si>
    <r>
      <rPr>
        <sz val="12"/>
        <color indexed="8"/>
        <rFont val="Times New Roman"/>
        <charset val="134"/>
      </rPr>
      <t xml:space="preserve">Development Impact. </t>
    </r>
    <r>
      <rPr>
        <i/>
        <sz val="12"/>
        <color indexed="8"/>
        <rFont val="Times New Roman"/>
        <charset val="134"/>
      </rPr>
      <t>Procure consulting services for independent external evaluation of impact, as well as vigorous marketing of CEFOR’s  programs to national  &amp; international target audience, regional student recruitment, publicity and outreach, scientific image, as applicable.</t>
    </r>
  </si>
  <si>
    <t>Single Source Selection†</t>
  </si>
  <si>
    <t>Lump sum</t>
  </si>
  <si>
    <t xml:space="preserve"> Post</t>
  </si>
  <si>
    <t>18/01/2021</t>
  </si>
  <si>
    <t>08/02/2021</t>
  </si>
  <si>
    <t>15/02/2021</t>
  </si>
  <si>
    <t>22/02/2021</t>
  </si>
  <si>
    <t>01/03/2021</t>
  </si>
  <si>
    <t>02/03/2021</t>
  </si>
  <si>
    <t>10/03/2021</t>
  </si>
  <si>
    <t>17/03/2021</t>
  </si>
  <si>
    <t>13/09/2021</t>
  </si>
  <si>
    <t>11/10/2021</t>
  </si>
  <si>
    <r>
      <rPr>
        <sz val="12"/>
        <color indexed="8"/>
        <rFont val="Times New Roman"/>
        <charset val="134"/>
      </rPr>
      <t xml:space="preserve">Institutional Impact. </t>
    </r>
    <r>
      <rPr>
        <i/>
        <sz val="12"/>
        <color indexed="8"/>
        <rFont val="Times New Roman"/>
        <charset val="134"/>
      </rPr>
      <t>Procure annual internet support services (</t>
    </r>
    <r>
      <rPr>
        <i/>
        <sz val="12"/>
        <color indexed="8"/>
        <rFont val="Times New Roman"/>
        <charset val="134"/>
      </rPr>
      <t>NGReN; with e-resources and associated internet access &amp; connectivity for UniPort)</t>
    </r>
  </si>
  <si>
    <t>Single Source Selection‡</t>
  </si>
  <si>
    <t>14/04/2021</t>
  </si>
  <si>
    <t>10/05/2021</t>
  </si>
  <si>
    <t>†</t>
  </si>
  <si>
    <t>ACE-CEFOR has understanding with Africa Development Futures Group (a reputable international online communication, marketing and admission management solution entity) to, effectively, handle the aspect of recruiting international and regional students meeting DLI #2</t>
  </si>
  <si>
    <t>‡</t>
  </si>
  <si>
    <t>It was agreed that, the ACE Project Coordinating Agency in Nigeria (National Universities Commission, NUC) was mandated to provide NgREN basic services for all the Nigerian ACEs to subscribe to the Nigerian Research and Education Network (NgREN)</t>
  </si>
</sst>
</file>

<file path=xl/styles.xml><?xml version="1.0" encoding="utf-8"?>
<styleSheet xmlns="http://schemas.openxmlformats.org/spreadsheetml/2006/main">
  <numFmts count="4">
    <numFmt numFmtId="41" formatCode="_-* #,##0_-;\-* #,##0_-;_-* &quot;-&quot;_-;_-@_-"/>
    <numFmt numFmtId="44" formatCode="_-&quot;£&quot;* #,##0.00_-;\-&quot;£&quot;* #,##0.00_-;_-&quot;£&quot;* &quot;-&quot;??_-;_-@_-"/>
    <numFmt numFmtId="43" formatCode="_-* #,##0.00_-;\-* #,##0.00_-;_-* &quot;-&quot;??_-;_-@_-"/>
    <numFmt numFmtId="42" formatCode="_-&quot;£&quot;* #,##0_-;\-&quot;£&quot;* #,##0_-;_-&quot;£&quot;* &quot;-&quot;_-;_-@_-"/>
  </numFmts>
  <fonts count="29">
    <font>
      <sz val="10"/>
      <color indexed="8"/>
      <name val="Arial"/>
      <charset val="134"/>
    </font>
    <font>
      <b/>
      <sz val="12"/>
      <color indexed="8"/>
      <name val="Times New Roman"/>
      <charset val="134"/>
    </font>
    <font>
      <sz val="12"/>
      <color indexed="8"/>
      <name val="Times New Roman"/>
      <charset val="134"/>
    </font>
    <font>
      <b/>
      <sz val="10"/>
      <color indexed="8"/>
      <name val="Arial Narrow"/>
      <charset val="134"/>
    </font>
    <font>
      <sz val="10"/>
      <color indexed="8"/>
      <name val="Arial Narrow"/>
      <charset val="134"/>
    </font>
    <font>
      <sz val="10"/>
      <color indexed="11"/>
      <name val="Arial"/>
      <charset val="134"/>
    </font>
    <font>
      <sz val="10"/>
      <color indexed="8"/>
      <name val="Tahoma"/>
      <charset val="134"/>
    </font>
    <font>
      <b/>
      <sz val="12"/>
      <color indexed="8"/>
      <name val="Arial Narrow"/>
      <charset val="134"/>
    </font>
    <font>
      <b/>
      <sz val="13"/>
      <color theme="3"/>
      <name val="Helvetica"/>
      <charset val="134"/>
      <scheme val="minor"/>
    </font>
    <font>
      <sz val="11"/>
      <color rgb="FFFF0000"/>
      <name val="Helvetica"/>
      <charset val="0"/>
      <scheme val="minor"/>
    </font>
    <font>
      <sz val="11"/>
      <color theme="1"/>
      <name val="Helvetica"/>
      <charset val="134"/>
      <scheme val="minor"/>
    </font>
    <font>
      <sz val="11"/>
      <color theme="1"/>
      <name val="Helvetica"/>
      <charset val="0"/>
      <scheme val="minor"/>
    </font>
    <font>
      <u/>
      <sz val="11"/>
      <color rgb="FF800080"/>
      <name val="Helvetica"/>
      <charset val="0"/>
      <scheme val="minor"/>
    </font>
    <font>
      <b/>
      <sz val="15"/>
      <color theme="3"/>
      <name val="Helvetica"/>
      <charset val="134"/>
      <scheme val="minor"/>
    </font>
    <font>
      <sz val="11"/>
      <color theme="0"/>
      <name val="Helvetica"/>
      <charset val="0"/>
      <scheme val="minor"/>
    </font>
    <font>
      <b/>
      <sz val="11"/>
      <color theme="3"/>
      <name val="Helvetica"/>
      <charset val="134"/>
      <scheme val="minor"/>
    </font>
    <font>
      <b/>
      <sz val="11"/>
      <color rgb="FFFA7D00"/>
      <name val="Helvetica"/>
      <charset val="0"/>
      <scheme val="minor"/>
    </font>
    <font>
      <sz val="11"/>
      <color rgb="FF9C0006"/>
      <name val="Helvetica"/>
      <charset val="0"/>
      <scheme val="minor"/>
    </font>
    <font>
      <sz val="11"/>
      <color rgb="FF3F3F76"/>
      <name val="Helvetica"/>
      <charset val="0"/>
      <scheme val="minor"/>
    </font>
    <font>
      <b/>
      <sz val="11"/>
      <color theme="1"/>
      <name val="Helvetica"/>
      <charset val="0"/>
      <scheme val="minor"/>
    </font>
    <font>
      <b/>
      <sz val="18"/>
      <color theme="3"/>
      <name val="Helvetica"/>
      <charset val="134"/>
      <scheme val="minor"/>
    </font>
    <font>
      <sz val="11"/>
      <color rgb="FFFA7D00"/>
      <name val="Helvetica"/>
      <charset val="0"/>
      <scheme val="minor"/>
    </font>
    <font>
      <b/>
      <sz val="11"/>
      <color rgb="FF3F3F3F"/>
      <name val="Helvetica"/>
      <charset val="0"/>
      <scheme val="minor"/>
    </font>
    <font>
      <sz val="11"/>
      <color rgb="FF9C6500"/>
      <name val="Helvetica"/>
      <charset val="0"/>
      <scheme val="minor"/>
    </font>
    <font>
      <u/>
      <sz val="11"/>
      <color rgb="FF0000FF"/>
      <name val="Helvetica"/>
      <charset val="0"/>
      <scheme val="minor"/>
    </font>
    <font>
      <i/>
      <sz val="11"/>
      <color rgb="FF7F7F7F"/>
      <name val="Helvetica"/>
      <charset val="0"/>
      <scheme val="minor"/>
    </font>
    <font>
      <sz val="11"/>
      <color rgb="FF006100"/>
      <name val="Helvetica"/>
      <charset val="0"/>
      <scheme val="minor"/>
    </font>
    <font>
      <b/>
      <sz val="11"/>
      <color rgb="FFFFFFFF"/>
      <name val="Helvetica"/>
      <charset val="0"/>
      <scheme val="minor"/>
    </font>
    <font>
      <i/>
      <sz val="12"/>
      <color indexed="8"/>
      <name val="Times New Roman"/>
      <charset val="134"/>
    </font>
  </fonts>
  <fills count="39">
    <fill>
      <patternFill patternType="none"/>
    </fill>
    <fill>
      <patternFill patternType="gray125"/>
    </fill>
    <fill>
      <patternFill patternType="solid">
        <fgColor indexed="9"/>
        <bgColor indexed="64"/>
      </patternFill>
    </fill>
    <fill>
      <patternFill patternType="solid">
        <fgColor indexed="16"/>
        <bgColor indexed="64"/>
      </patternFill>
    </fill>
    <fill>
      <patternFill patternType="solid">
        <fgColor indexed="13"/>
        <bgColor indexed="64"/>
      </patternFill>
    </fill>
    <fill>
      <patternFill patternType="solid">
        <fgColor indexed="12"/>
        <bgColor indexed="64"/>
      </patternFill>
    </fill>
    <fill>
      <patternFill patternType="solid">
        <fgColor indexed="15"/>
        <bgColor indexed="64"/>
      </patternFill>
    </fill>
    <fill>
      <patternFill patternType="solid">
        <fgColor indexed="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799981688894314"/>
        <bgColor indexed="64"/>
      </patternFill>
    </fill>
  </fills>
  <borders count="5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0"/>
      </top>
      <bottom style="thin">
        <color indexed="8"/>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8"/>
      </left>
      <right/>
      <top style="thin">
        <color indexed="8"/>
      </top>
      <bottom style="thin">
        <color indexed="8"/>
      </bottom>
      <diagonal/>
    </border>
    <border>
      <left/>
      <right style="thin">
        <color indexed="10"/>
      </right>
      <top style="thin">
        <color indexed="10"/>
      </top>
      <bottom/>
      <diagonal/>
    </border>
    <border>
      <left style="thin">
        <color indexed="10"/>
      </left>
      <right style="thin">
        <color indexed="10"/>
      </right>
      <top style="thin">
        <color indexed="10"/>
      </top>
      <bottom/>
      <diagonal/>
    </border>
    <border>
      <left style="thin">
        <color indexed="10"/>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n">
        <color indexed="8"/>
      </left>
      <right style="thin">
        <color indexed="8"/>
      </right>
      <top style="thick">
        <color indexed="8"/>
      </top>
      <bottom/>
      <diagonal/>
    </border>
    <border>
      <left style="thin">
        <color indexed="8"/>
      </left>
      <right style="thin">
        <color indexed="8"/>
      </right>
      <top style="thick">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10"/>
      </left>
      <right style="thin">
        <color indexed="10"/>
      </right>
      <top style="thin">
        <color indexed="8"/>
      </top>
      <bottom style="thin">
        <color indexed="10"/>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10"/>
      </left>
      <right style="thin">
        <color indexed="10"/>
      </right>
      <top style="thin">
        <color indexed="10"/>
      </top>
      <bottom style="thin">
        <color indexed="8"/>
      </bottom>
      <diagonal/>
    </border>
    <border>
      <left/>
      <right/>
      <top style="thin">
        <color indexed="8"/>
      </top>
      <bottom/>
      <diagonal/>
    </border>
    <border>
      <left/>
      <right style="thin">
        <color indexed="10"/>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10"/>
      </right>
      <top style="thin">
        <color indexed="10"/>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10"/>
      </left>
      <right style="thin">
        <color indexed="8"/>
      </right>
      <top style="thin">
        <color indexed="10"/>
      </top>
      <bottom style="thin">
        <color indexed="8"/>
      </bottom>
      <diagonal/>
    </border>
    <border>
      <left style="thin">
        <color indexed="10"/>
      </left>
      <right/>
      <top style="thin">
        <color indexed="8"/>
      </top>
      <bottom style="thin">
        <color indexed="10"/>
      </bottom>
      <diagonal/>
    </border>
    <border>
      <left style="thin">
        <color indexed="10"/>
      </left>
      <right/>
      <top style="thin">
        <color indexed="10"/>
      </top>
      <bottom style="thin">
        <color indexed="10"/>
      </bottom>
      <diagonal/>
    </border>
    <border>
      <left style="thin">
        <color indexed="8"/>
      </left>
      <right style="thin">
        <color indexed="10"/>
      </right>
      <top style="thin">
        <color indexed="10"/>
      </top>
      <bottom style="thin">
        <color indexed="10"/>
      </bottom>
      <diagonal/>
    </border>
    <border>
      <left/>
      <right style="thin">
        <color indexed="10"/>
      </right>
      <top style="thin">
        <color indexed="8"/>
      </top>
      <bottom style="thin">
        <color indexed="10"/>
      </bottom>
      <diagonal/>
    </border>
    <border>
      <left/>
      <right style="thin">
        <color indexed="10"/>
      </right>
      <top style="thin">
        <color indexed="10"/>
      </top>
      <bottom style="thin">
        <color indexed="8"/>
      </bottom>
      <diagonal/>
    </border>
    <border>
      <left style="thin">
        <color indexed="10"/>
      </left>
      <right style="thin">
        <color indexed="10"/>
      </right>
      <top style="thin">
        <color indexed="10"/>
      </top>
      <bottom style="thin">
        <color indexed="17"/>
      </bottom>
      <diagonal/>
    </border>
    <border>
      <left style="thin">
        <color indexed="10"/>
      </left>
      <right style="thin">
        <color indexed="17"/>
      </right>
      <top style="thin">
        <color indexed="10"/>
      </top>
      <bottom style="thin">
        <color indexed="10"/>
      </bottom>
      <diagonal/>
    </border>
    <border>
      <left style="thin">
        <color indexed="17"/>
      </left>
      <right style="thin">
        <color indexed="17"/>
      </right>
      <top style="thin">
        <color indexed="17"/>
      </top>
      <bottom style="thin">
        <color indexed="18"/>
      </bottom>
      <diagonal/>
    </border>
    <border>
      <left style="thin">
        <color indexed="17"/>
      </left>
      <right/>
      <top style="thin">
        <color indexed="17"/>
      </top>
      <bottom style="thin">
        <color indexed="18"/>
      </bottom>
      <diagonal/>
    </border>
    <border>
      <left/>
      <right/>
      <top style="thin">
        <color indexed="17"/>
      </top>
      <bottom style="thin">
        <color indexed="18"/>
      </bottom>
      <diagonal/>
    </border>
    <border>
      <left/>
      <right style="thin">
        <color indexed="17"/>
      </right>
      <top style="thin">
        <color indexed="17"/>
      </top>
      <bottom style="thin">
        <color indexed="18"/>
      </bottom>
      <diagonal/>
    </border>
    <border>
      <left style="thin">
        <color indexed="17"/>
      </left>
      <right style="thin">
        <color indexed="10"/>
      </right>
      <top style="thin">
        <color indexed="10"/>
      </top>
      <bottom style="thin">
        <color indexed="1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NumberFormat="0" applyFill="0" applyBorder="0" applyProtection="0"/>
    <xf numFmtId="0" fontId="14" fillId="30" borderId="0" applyNumberFormat="0" applyBorder="0" applyAlignment="0" applyProtection="0">
      <alignment vertical="center"/>
    </xf>
    <xf numFmtId="0" fontId="11" fillId="18" borderId="0" applyNumberFormat="0" applyBorder="0" applyAlignment="0" applyProtection="0">
      <alignment vertical="center"/>
    </xf>
    <xf numFmtId="0" fontId="14" fillId="10" borderId="0" applyNumberFormat="0" applyBorder="0" applyAlignment="0" applyProtection="0">
      <alignment vertical="center"/>
    </xf>
    <xf numFmtId="0" fontId="14" fillId="35" borderId="0" applyNumberFormat="0" applyBorder="0" applyAlignment="0" applyProtection="0">
      <alignment vertical="center"/>
    </xf>
    <xf numFmtId="0" fontId="11" fillId="27" borderId="0" applyNumberFormat="0" applyBorder="0" applyAlignment="0" applyProtection="0">
      <alignment vertical="center"/>
    </xf>
    <xf numFmtId="0" fontId="11" fillId="38" borderId="0" applyNumberFormat="0" applyBorder="0" applyAlignment="0" applyProtection="0">
      <alignment vertical="center"/>
    </xf>
    <xf numFmtId="0" fontId="14" fillId="33" borderId="0" applyNumberFormat="0" applyBorder="0" applyAlignment="0" applyProtection="0">
      <alignment vertical="center"/>
    </xf>
    <xf numFmtId="0" fontId="14" fillId="26" borderId="0" applyNumberFormat="0" applyBorder="0" applyAlignment="0" applyProtection="0">
      <alignment vertical="center"/>
    </xf>
    <xf numFmtId="0" fontId="11" fillId="25" borderId="0" applyNumberFormat="0" applyBorder="0" applyAlignment="0" applyProtection="0">
      <alignment vertical="center"/>
    </xf>
    <xf numFmtId="0" fontId="14" fillId="29" borderId="0" applyNumberFormat="0" applyBorder="0" applyAlignment="0" applyProtection="0">
      <alignment vertical="center"/>
    </xf>
    <xf numFmtId="0" fontId="21" fillId="0" borderId="52" applyNumberFormat="0" applyFill="0" applyAlignment="0" applyProtection="0">
      <alignment vertical="center"/>
    </xf>
    <xf numFmtId="0" fontId="11" fillId="19" borderId="0" applyNumberFormat="0" applyBorder="0" applyAlignment="0" applyProtection="0">
      <alignment vertical="center"/>
    </xf>
    <xf numFmtId="0" fontId="14" fillId="31" borderId="0" applyNumberFormat="0" applyBorder="0" applyAlignment="0" applyProtection="0">
      <alignment vertical="center"/>
    </xf>
    <xf numFmtId="0" fontId="14" fillId="23" borderId="0" applyNumberFormat="0" applyBorder="0" applyAlignment="0" applyProtection="0">
      <alignment vertical="center"/>
    </xf>
    <xf numFmtId="0" fontId="11" fillId="17" borderId="0" applyNumberFormat="0" applyBorder="0" applyAlignment="0" applyProtection="0">
      <alignment vertical="center"/>
    </xf>
    <xf numFmtId="0" fontId="11" fillId="28" borderId="0" applyNumberFormat="0" applyBorder="0" applyAlignment="0" applyProtection="0">
      <alignment vertical="center"/>
    </xf>
    <xf numFmtId="0" fontId="14" fillId="9" borderId="0" applyNumberFormat="0" applyBorder="0" applyAlignment="0" applyProtection="0">
      <alignment vertical="center"/>
    </xf>
    <xf numFmtId="0" fontId="11" fillId="34" borderId="0" applyNumberFormat="0" applyBorder="0" applyAlignment="0" applyProtection="0">
      <alignment vertical="center"/>
    </xf>
    <xf numFmtId="0" fontId="11" fillId="37" borderId="0" applyNumberFormat="0" applyBorder="0" applyAlignment="0" applyProtection="0">
      <alignment vertical="center"/>
    </xf>
    <xf numFmtId="0" fontId="14" fillId="22" borderId="0" applyNumberFormat="0" applyBorder="0" applyAlignment="0" applyProtection="0">
      <alignment vertical="center"/>
    </xf>
    <xf numFmtId="0" fontId="23" fillId="21" borderId="0" applyNumberFormat="0" applyBorder="0" applyAlignment="0" applyProtection="0">
      <alignment vertical="center"/>
    </xf>
    <xf numFmtId="0" fontId="14" fillId="36" borderId="0" applyNumberFormat="0" applyBorder="0" applyAlignment="0" applyProtection="0">
      <alignment vertical="center"/>
    </xf>
    <xf numFmtId="0" fontId="17" fillId="12" borderId="0" applyNumberFormat="0" applyBorder="0" applyAlignment="0" applyProtection="0">
      <alignment vertical="center"/>
    </xf>
    <xf numFmtId="0" fontId="11" fillId="16" borderId="0" applyNumberFormat="0" applyBorder="0" applyAlignment="0" applyProtection="0">
      <alignment vertical="center"/>
    </xf>
    <xf numFmtId="0" fontId="19" fillId="0" borderId="51" applyNumberFormat="0" applyFill="0" applyAlignment="0" applyProtection="0">
      <alignment vertical="center"/>
    </xf>
    <xf numFmtId="0" fontId="22" fillId="11" borderId="53" applyNumberFormat="0" applyAlignment="0" applyProtection="0">
      <alignment vertical="center"/>
    </xf>
    <xf numFmtId="44" fontId="10" fillId="0" borderId="0" applyFont="0" applyFill="0" applyBorder="0" applyAlignment="0" applyProtection="0">
      <alignment vertical="center"/>
    </xf>
    <xf numFmtId="0" fontId="11" fillId="15" borderId="0" applyNumberFormat="0" applyBorder="0" applyAlignment="0" applyProtection="0">
      <alignment vertical="center"/>
    </xf>
    <xf numFmtId="0" fontId="10" fillId="14" borderId="50" applyNumberFormat="0" applyFont="0" applyAlignment="0" applyProtection="0">
      <alignment vertical="center"/>
    </xf>
    <xf numFmtId="0" fontId="18" fillId="13" borderId="49" applyNumberFormat="0" applyAlignment="0" applyProtection="0">
      <alignment vertical="center"/>
    </xf>
    <xf numFmtId="0" fontId="15" fillId="0" borderId="0" applyNumberFormat="0" applyFill="0" applyBorder="0" applyAlignment="0" applyProtection="0">
      <alignment vertical="center"/>
    </xf>
    <xf numFmtId="0" fontId="16" fillId="11" borderId="49" applyNumberFormat="0" applyAlignment="0" applyProtection="0">
      <alignment vertical="center"/>
    </xf>
    <xf numFmtId="0" fontId="26" fillId="24" borderId="0" applyNumberFormat="0" applyBorder="0" applyAlignment="0" applyProtection="0">
      <alignment vertical="center"/>
    </xf>
    <xf numFmtId="0" fontId="15" fillId="0" borderId="48" applyNumberFormat="0" applyFill="0" applyAlignment="0" applyProtection="0">
      <alignment vertical="center"/>
    </xf>
    <xf numFmtId="0" fontId="25" fillId="0" borderId="0" applyNumberFormat="0" applyFill="0" applyBorder="0" applyAlignment="0" applyProtection="0">
      <alignment vertical="center"/>
    </xf>
    <xf numFmtId="0" fontId="13" fillId="0" borderId="47" applyNumberFormat="0" applyFill="0" applyAlignment="0" applyProtection="0">
      <alignment vertical="center"/>
    </xf>
    <xf numFmtId="41" fontId="10" fillId="0" borderId="0" applyFont="0" applyFill="0" applyBorder="0" applyAlignment="0" applyProtection="0">
      <alignment vertical="center"/>
    </xf>
    <xf numFmtId="0" fontId="11" fillId="8" borderId="0" applyNumberFormat="0" applyBorder="0" applyAlignment="0" applyProtection="0">
      <alignment vertical="center"/>
    </xf>
    <xf numFmtId="0" fontId="20" fillId="0" borderId="0" applyNumberFormat="0" applyFill="0" applyBorder="0" applyAlignment="0" applyProtection="0">
      <alignment vertical="center"/>
    </xf>
    <xf numFmtId="42"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47" applyNumberFormat="0" applyFill="0" applyAlignment="0" applyProtection="0">
      <alignment vertical="center"/>
    </xf>
    <xf numFmtId="43" fontId="10" fillId="0" borderId="0" applyFont="0" applyFill="0" applyBorder="0" applyAlignment="0" applyProtection="0">
      <alignment vertical="center"/>
    </xf>
    <xf numFmtId="0" fontId="27" fillId="32" borderId="54" applyNumberFormat="0" applyAlignment="0" applyProtection="0">
      <alignment vertical="center"/>
    </xf>
    <xf numFmtId="0" fontId="14" fillId="20" borderId="0" applyNumberFormat="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150">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vertical="top"/>
    </xf>
    <xf numFmtId="49" fontId="2" fillId="2" borderId="2" xfId="0" applyNumberFormat="1" applyFont="1" applyFill="1" applyBorder="1" applyAlignment="1"/>
    <xf numFmtId="0" fontId="0" fillId="2" borderId="3" xfId="0" applyNumberFormat="1" applyFont="1" applyFill="1" applyBorder="1" applyAlignment="1"/>
    <xf numFmtId="0" fontId="0" fillId="2" borderId="4" xfId="0" applyNumberFormat="1" applyFont="1" applyFill="1" applyBorder="1" applyAlignment="1"/>
    <xf numFmtId="49" fontId="2" fillId="2" borderId="5" xfId="0" applyNumberFormat="1" applyFont="1" applyFill="1" applyBorder="1" applyAlignment="1"/>
    <xf numFmtId="0" fontId="0" fillId="2" borderId="6" xfId="0" applyNumberFormat="1" applyFont="1" applyFill="1" applyBorder="1" applyAlignment="1"/>
    <xf numFmtId="0" fontId="0" fillId="2" borderId="7" xfId="0" applyNumberFormat="1" applyFont="1" applyFill="1" applyBorder="1" applyAlignment="1"/>
    <xf numFmtId="49" fontId="1" fillId="2" borderId="8" xfId="0" applyNumberFormat="1" applyFont="1" applyFill="1" applyBorder="1" applyAlignment="1"/>
    <xf numFmtId="49" fontId="2" fillId="3" borderId="9" xfId="0" applyNumberFormat="1" applyFont="1" applyFill="1" applyBorder="1" applyAlignment="1"/>
    <xf numFmtId="49" fontId="1" fillId="4" borderId="10" xfId="0" applyNumberFormat="1" applyFont="1" applyFill="1" applyBorder="1" applyAlignment="1"/>
    <xf numFmtId="49" fontId="2" fillId="4" borderId="10" xfId="0" applyNumberFormat="1" applyFont="1" applyFill="1" applyBorder="1" applyAlignment="1"/>
    <xf numFmtId="49" fontId="2" fillId="3" borderId="11" xfId="0" applyNumberFormat="1" applyFont="1" applyFill="1" applyBorder="1" applyAlignment="1"/>
    <xf numFmtId="49" fontId="2" fillId="4" borderId="5" xfId="0" applyNumberFormat="1" applyFont="1" applyFill="1" applyBorder="1" applyAlignment="1"/>
    <xf numFmtId="49" fontId="2" fillId="4" borderId="9" xfId="0" applyNumberFormat="1" applyFont="1" applyFill="1" applyBorder="1" applyAlignment="1"/>
    <xf numFmtId="49" fontId="1" fillId="2" borderId="8" xfId="0" applyNumberFormat="1" applyFont="1" applyFill="1" applyBorder="1" applyAlignment="1">
      <alignment vertical="center"/>
    </xf>
    <xf numFmtId="49" fontId="1" fillId="3" borderId="11" xfId="0" applyNumberFormat="1" applyFont="1" applyFill="1" applyBorder="1" applyAlignment="1">
      <alignment vertical="center"/>
    </xf>
    <xf numFmtId="49" fontId="1" fillId="5" borderId="1" xfId="0" applyNumberFormat="1" applyFont="1" applyFill="1" applyBorder="1" applyAlignment="1">
      <alignment horizontal="center" vertical="center" wrapText="1"/>
    </xf>
    <xf numFmtId="0" fontId="0" fillId="2" borderId="1" xfId="0" applyNumberFormat="1" applyFont="1" applyFill="1" applyBorder="1" applyAlignment="1"/>
    <xf numFmtId="49" fontId="1" fillId="5" borderId="12"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wrapText="1"/>
    </xf>
    <xf numFmtId="49" fontId="2" fillId="6" borderId="13" xfId="0" applyNumberFormat="1" applyFont="1" applyFill="1" applyBorder="1" applyAlignment="1">
      <alignment horizontal="center" vertical="center" wrapText="1"/>
    </xf>
    <xf numFmtId="49" fontId="2" fillId="6" borderId="14" xfId="0" applyNumberFormat="1" applyFont="1" applyFill="1" applyBorder="1" applyAlignment="1"/>
    <xf numFmtId="4" fontId="2" fillId="6" borderId="14" xfId="0" applyNumberFormat="1" applyFont="1" applyFill="1" applyBorder="1" applyAlignment="1"/>
    <xf numFmtId="49" fontId="0" fillId="6" borderId="15" xfId="0" applyNumberFormat="1" applyFont="1" applyFill="1" applyBorder="1" applyAlignment="1">
      <alignment horizontal="center" vertical="center" wrapText="1"/>
    </xf>
    <xf numFmtId="49" fontId="2" fillId="6" borderId="1" xfId="0" applyNumberFormat="1" applyFont="1" applyFill="1" applyBorder="1" applyAlignment="1"/>
    <xf numFmtId="4" fontId="2" fillId="6" borderId="1" xfId="0" applyNumberFormat="1" applyFont="1" applyFill="1" applyBorder="1" applyAlignment="1"/>
    <xf numFmtId="49" fontId="2" fillId="6" borderId="16" xfId="0" applyNumberFormat="1" applyFont="1" applyFill="1" applyBorder="1" applyAlignment="1">
      <alignment horizontal="center"/>
    </xf>
    <xf numFmtId="49" fontId="2" fillId="6" borderId="16" xfId="0" applyNumberFormat="1" applyFont="1" applyFill="1" applyBorder="1" applyAlignment="1"/>
    <xf numFmtId="4" fontId="2" fillId="6" borderId="16" xfId="0" applyNumberFormat="1" applyFont="1" applyFill="1" applyBorder="1" applyAlignment="1"/>
    <xf numFmtId="49" fontId="2" fillId="3" borderId="17" xfId="0" applyNumberFormat="1" applyFont="1" applyFill="1" applyBorder="1" applyAlignment="1">
      <alignment vertical="center" wrapText="1"/>
    </xf>
    <xf numFmtId="49" fontId="2" fillId="3" borderId="18" xfId="0" applyNumberFormat="1" applyFont="1" applyFill="1" applyBorder="1" applyAlignment="1">
      <alignment wrapText="1"/>
    </xf>
    <xf numFmtId="49" fontId="2" fillId="3" borderId="18" xfId="0" applyNumberFormat="1" applyFont="1" applyFill="1" applyBorder="1" applyAlignment="1"/>
    <xf numFmtId="4" fontId="2" fillId="3" borderId="18" xfId="0" applyNumberFormat="1" applyFont="1" applyFill="1" applyBorder="1" applyAlignment="1"/>
    <xf numFmtId="49" fontId="0" fillId="2" borderId="15" xfId="0" applyNumberFormat="1" applyFont="1" applyFill="1" applyBorder="1" applyAlignment="1">
      <alignment vertical="center" wrapText="1"/>
    </xf>
    <xf numFmtId="49" fontId="2" fillId="3" borderId="1" xfId="0" applyNumberFormat="1" applyFont="1" applyFill="1" applyBorder="1" applyAlignment="1"/>
    <xf numFmtId="4" fontId="2" fillId="3" borderId="1" xfId="0" applyNumberFormat="1" applyFont="1" applyFill="1" applyBorder="1" applyAlignment="1"/>
    <xf numFmtId="49" fontId="2" fillId="3" borderId="19" xfId="0" applyNumberFormat="1" applyFont="1" applyFill="1" applyBorder="1" applyAlignment="1">
      <alignment vertical="center" wrapText="1"/>
    </xf>
    <xf numFmtId="49" fontId="2" fillId="3" borderId="1" xfId="0" applyNumberFormat="1" applyFont="1" applyFill="1" applyBorder="1" applyAlignment="1">
      <alignment wrapText="1"/>
    </xf>
    <xf numFmtId="49" fontId="1" fillId="5" borderId="1" xfId="0" applyNumberFormat="1" applyFont="1" applyFill="1" applyBorder="1" applyAlignment="1"/>
    <xf numFmtId="49" fontId="2" fillId="5" borderId="1" xfId="0" applyNumberFormat="1" applyFont="1" applyFill="1" applyBorder="1" applyAlignment="1"/>
    <xf numFmtId="49" fontId="1" fillId="2" borderId="20" xfId="0" applyNumberFormat="1" applyFont="1" applyFill="1" applyBorder="1" applyAlignment="1"/>
    <xf numFmtId="0" fontId="0" fillId="2" borderId="20" xfId="0" applyNumberFormat="1" applyFont="1" applyFill="1" applyBorder="1" applyAlignment="1"/>
    <xf numFmtId="49" fontId="3" fillId="2" borderId="4" xfId="0" applyNumberFormat="1" applyFont="1" applyFill="1" applyBorder="1" applyAlignment="1">
      <alignment horizontal="right"/>
    </xf>
    <xf numFmtId="0" fontId="3" fillId="2" borderId="4" xfId="0" applyNumberFormat="1" applyFont="1" applyFill="1" applyBorder="1" applyAlignment="1"/>
    <xf numFmtId="0" fontId="4" fillId="2" borderId="4" xfId="0" applyNumberFormat="1" applyFont="1" applyFill="1" applyBorder="1" applyAlignment="1"/>
    <xf numFmtId="49" fontId="1" fillId="2" borderId="4" xfId="0" applyNumberFormat="1" applyFont="1" applyFill="1" applyBorder="1" applyAlignment="1"/>
    <xf numFmtId="49" fontId="4" fillId="2" borderId="4" xfId="0" applyNumberFormat="1" applyFont="1" applyFill="1" applyBorder="1" applyAlignment="1">
      <alignment horizontal="left"/>
    </xf>
    <xf numFmtId="49" fontId="2" fillId="4" borderId="11" xfId="0" applyNumberFormat="1" applyFont="1" applyFill="1" applyBorder="1" applyAlignment="1"/>
    <xf numFmtId="0" fontId="0" fillId="2" borderId="21" xfId="0" applyNumberFormat="1" applyFont="1" applyFill="1" applyBorder="1" applyAlignment="1"/>
    <xf numFmtId="0" fontId="0" fillId="2" borderId="22" xfId="0" applyNumberFormat="1" applyFont="1" applyFill="1" applyBorder="1" applyAlignment="1"/>
    <xf numFmtId="0" fontId="0" fillId="2" borderId="23" xfId="0" applyNumberFormat="1" applyFont="1" applyFill="1" applyBorder="1" applyAlignment="1"/>
    <xf numFmtId="49" fontId="1" fillId="5" borderId="5" xfId="0" applyNumberFormat="1" applyFont="1" applyFill="1" applyBorder="1" applyAlignment="1">
      <alignment horizontal="center" vertical="center" wrapText="1"/>
    </xf>
    <xf numFmtId="49" fontId="2" fillId="6" borderId="14" xfId="0" applyNumberFormat="1" applyFont="1" applyFill="1" applyBorder="1" applyAlignment="1">
      <alignment horizontal="center" wrapText="1"/>
    </xf>
    <xf numFmtId="49" fontId="2" fillId="6" borderId="1" xfId="0" applyNumberFormat="1" applyFont="1" applyFill="1" applyBorder="1" applyAlignment="1">
      <alignment horizontal="center" wrapText="1"/>
    </xf>
    <xf numFmtId="49" fontId="2" fillId="5" borderId="18" xfId="0" applyNumberFormat="1" applyFont="1" applyFill="1" applyBorder="1" applyAlignment="1">
      <alignment horizontal="center" wrapText="1"/>
    </xf>
    <xf numFmtId="49" fontId="2" fillId="5" borderId="1" xfId="0" applyNumberFormat="1" applyFont="1" applyFill="1" applyBorder="1" applyAlignment="1">
      <alignment horizontal="center" wrapText="1"/>
    </xf>
    <xf numFmtId="0" fontId="4" fillId="2" borderId="4" xfId="0" applyFont="1" applyFill="1" applyBorder="1" applyAlignment="1">
      <alignment horizontal="left"/>
    </xf>
    <xf numFmtId="0" fontId="4" fillId="2" borderId="4" xfId="0" applyNumberFormat="1" applyFont="1" applyFill="1" applyBorder="1" applyAlignment="1">
      <alignment horizontal="left"/>
    </xf>
    <xf numFmtId="49" fontId="5" fillId="2" borderId="24" xfId="0" applyNumberFormat="1" applyFont="1" applyFill="1" applyBorder="1" applyAlignment="1"/>
    <xf numFmtId="0" fontId="5" fillId="2" borderId="24" xfId="0" applyNumberFormat="1" applyFont="1" applyFill="1" applyBorder="1" applyAlignment="1"/>
    <xf numFmtId="49" fontId="2" fillId="4" borderId="25" xfId="0" applyNumberFormat="1" applyFont="1" applyFill="1" applyBorder="1" applyAlignment="1"/>
    <xf numFmtId="0" fontId="0" fillId="2" borderId="26" xfId="0" applyNumberFormat="1" applyFont="1" applyFill="1" applyBorder="1" applyAlignment="1"/>
    <xf numFmtId="0" fontId="0" fillId="2" borderId="24" xfId="0" applyNumberFormat="1" applyFont="1" applyFill="1" applyBorder="1" applyAlignment="1"/>
    <xf numFmtId="0" fontId="0" fillId="2" borderId="15" xfId="0" applyNumberFormat="1" applyFont="1" applyFill="1" applyBorder="1" applyAlignment="1">
      <alignment horizontal="center" vertical="center" wrapText="1"/>
    </xf>
    <xf numFmtId="49" fontId="1" fillId="5" borderId="27" xfId="0" applyNumberFormat="1" applyFont="1" applyFill="1" applyBorder="1" applyAlignment="1">
      <alignment horizontal="center" vertical="center" wrapText="1"/>
    </xf>
    <xf numFmtId="49" fontId="1" fillId="5" borderId="28" xfId="0" applyNumberFormat="1" applyFont="1" applyFill="1" applyBorder="1" applyAlignment="1">
      <alignment horizontal="center" vertical="center" wrapText="1"/>
    </xf>
    <xf numFmtId="0" fontId="0" fillId="2" borderId="29" xfId="0" applyNumberFormat="1" applyFont="1" applyFill="1" applyBorder="1" applyAlignment="1"/>
    <xf numFmtId="49" fontId="1" fillId="5" borderId="11" xfId="0" applyNumberFormat="1" applyFont="1" applyFill="1" applyBorder="1" applyAlignment="1">
      <alignment horizontal="center" vertical="center" wrapText="1"/>
    </xf>
    <xf numFmtId="49" fontId="1" fillId="5" borderId="30" xfId="0" applyNumberFormat="1" applyFont="1" applyFill="1" applyBorder="1" applyAlignment="1">
      <alignment horizontal="center" vertical="center" wrapText="1"/>
    </xf>
    <xf numFmtId="49" fontId="1" fillId="5" borderId="31" xfId="0" applyNumberFormat="1" applyFont="1" applyFill="1" applyBorder="1" applyAlignment="1">
      <alignment horizontal="center" vertical="center" wrapText="1"/>
    </xf>
    <xf numFmtId="0" fontId="0" fillId="2" borderId="32" xfId="0" applyNumberFormat="1" applyFont="1" applyFill="1" applyBorder="1" applyAlignment="1"/>
    <xf numFmtId="49" fontId="1" fillId="5" borderId="9" xfId="0" applyNumberFormat="1" applyFont="1" applyFill="1" applyBorder="1" applyAlignment="1">
      <alignment horizontal="center" vertical="center" wrapText="1"/>
    </xf>
    <xf numFmtId="49" fontId="2" fillId="2" borderId="33" xfId="0" applyNumberFormat="1" applyFont="1" applyFill="1" applyBorder="1" applyAlignment="1"/>
    <xf numFmtId="49" fontId="2" fillId="2" borderId="34" xfId="0" applyNumberFormat="1" applyFont="1" applyFill="1" applyBorder="1" applyAlignment="1"/>
    <xf numFmtId="49" fontId="1" fillId="5" borderId="10" xfId="0" applyNumberFormat="1" applyFont="1" applyFill="1" applyBorder="1" applyAlignment="1">
      <alignment horizontal="center" vertical="center" wrapText="1"/>
    </xf>
    <xf numFmtId="49" fontId="2" fillId="2" borderId="35" xfId="0" applyNumberFormat="1" applyFont="1" applyFill="1" applyBorder="1" applyAlignment="1"/>
    <xf numFmtId="0" fontId="0" fillId="2" borderId="36" xfId="0" applyNumberFormat="1" applyFont="1" applyFill="1" applyBorder="1" applyAlignment="1"/>
    <xf numFmtId="0" fontId="4" fillId="2" borderId="36" xfId="0" applyNumberFormat="1" applyFont="1" applyFill="1" applyBorder="1" applyAlignment="1">
      <alignment horizontal="left"/>
    </xf>
    <xf numFmtId="0" fontId="0" fillId="2" borderId="37" xfId="0" applyNumberFormat="1" applyFont="1" applyFill="1" applyBorder="1" applyAlignment="1"/>
    <xf numFmtId="49" fontId="1" fillId="5" borderId="5" xfId="0" applyNumberFormat="1" applyFont="1" applyFill="1" applyBorder="1" applyAlignment="1">
      <alignment horizontal="center" vertical="center"/>
    </xf>
    <xf numFmtId="49" fontId="1" fillId="5" borderId="9" xfId="0" applyNumberFormat="1" applyFont="1" applyFill="1" applyBorder="1" applyAlignment="1">
      <alignment horizontal="center" vertical="center"/>
    </xf>
    <xf numFmtId="49" fontId="2" fillId="2" borderId="38" xfId="0" applyNumberFormat="1" applyFont="1" applyFill="1" applyBorder="1" applyAlignment="1"/>
    <xf numFmtId="0" fontId="4" fillId="2" borderId="3" xfId="0" applyNumberFormat="1" applyFont="1" applyFill="1" applyBorder="1" applyAlignment="1">
      <alignment horizontal="left"/>
    </xf>
    <xf numFmtId="49" fontId="1" fillId="5" borderId="11" xfId="0" applyNumberFormat="1" applyFont="1" applyFill="1" applyBorder="1" applyAlignment="1">
      <alignment horizontal="center" vertical="center"/>
    </xf>
    <xf numFmtId="49" fontId="1" fillId="5" borderId="21" xfId="0" applyNumberFormat="1" applyFont="1" applyFill="1" applyBorder="1" applyAlignment="1">
      <alignment horizontal="center" vertical="center"/>
    </xf>
    <xf numFmtId="0" fontId="0" fillId="2" borderId="39" xfId="0" applyNumberFormat="1" applyFont="1" applyFill="1" applyBorder="1" applyAlignment="1"/>
    <xf numFmtId="49" fontId="1" fillId="3" borderId="1" xfId="0" applyNumberFormat="1" applyFont="1" applyFill="1" applyBorder="1" applyAlignment="1"/>
    <xf numFmtId="49" fontId="2" fillId="6" borderId="1" xfId="0" applyNumberFormat="1" applyFont="1" applyFill="1" applyBorder="1" applyAlignment="1">
      <alignment horizontal="center"/>
    </xf>
    <xf numFmtId="49" fontId="2" fillId="3" borderId="17" xfId="0" applyNumberFormat="1" applyFont="1" applyFill="1" applyBorder="1" applyAlignment="1">
      <alignment horizontal="left" vertical="center" wrapText="1"/>
    </xf>
    <xf numFmtId="49" fontId="2" fillId="3" borderId="18" xfId="0" applyNumberFormat="1" applyFont="1" applyFill="1" applyBorder="1" applyAlignment="1">
      <alignment horizontal="center" vertical="center"/>
    </xf>
    <xf numFmtId="49" fontId="2" fillId="3" borderId="18" xfId="0" applyNumberFormat="1" applyFont="1" applyFill="1" applyBorder="1" applyAlignment="1">
      <alignment horizontal="right" vertical="center"/>
    </xf>
    <xf numFmtId="0" fontId="2" fillId="3" borderId="15" xfId="0" applyFont="1" applyFill="1" applyBorder="1" applyAlignment="1">
      <alignment vertical="center" wrapText="1"/>
    </xf>
    <xf numFmtId="49" fontId="2" fillId="3" borderId="15" xfId="0" applyNumberFormat="1" applyFont="1" applyFill="1" applyBorder="1" applyAlignment="1">
      <alignment horizontal="left" vertical="center" wrapText="1"/>
    </xf>
    <xf numFmtId="49" fontId="2" fillId="3" borderId="1" xfId="0" applyNumberFormat="1" applyFont="1" applyFill="1" applyBorder="1" applyAlignment="1">
      <alignment horizontal="center" vertical="center"/>
    </xf>
    <xf numFmtId="0" fontId="3" fillId="2" borderId="4" xfId="0" applyNumberFormat="1" applyFont="1" applyFill="1" applyBorder="1" applyAlignment="1">
      <alignment horizontal="right"/>
    </xf>
    <xf numFmtId="0" fontId="1" fillId="5" borderId="9" xfId="0" applyFont="1" applyFill="1" applyBorder="1" applyAlignment="1">
      <alignment horizontal="center" vertical="center"/>
    </xf>
    <xf numFmtId="49" fontId="2" fillId="3" borderId="18" xfId="0" applyNumberFormat="1" applyFont="1" applyFill="1" applyBorder="1" applyAlignment="1">
      <alignment vertical="center" wrapText="1"/>
    </xf>
    <xf numFmtId="4" fontId="2" fillId="3" borderId="18" xfId="0" applyNumberFormat="1" applyFont="1" applyFill="1" applyBorder="1" applyAlignment="1">
      <alignment vertical="center"/>
    </xf>
    <xf numFmtId="49" fontId="2" fillId="3" borderId="18" xfId="0" applyNumberFormat="1" applyFont="1" applyFill="1" applyBorder="1" applyAlignment="1">
      <alignment vertical="center"/>
    </xf>
    <xf numFmtId="49" fontId="2" fillId="3" borderId="1" xfId="0" applyNumberFormat="1" applyFont="1" applyFill="1" applyBorder="1" applyAlignment="1">
      <alignment vertical="center"/>
    </xf>
    <xf numFmtId="4" fontId="1" fillId="3" borderId="1" xfId="0" applyNumberFormat="1" applyFont="1" applyFill="1" applyBorder="1" applyAlignment="1"/>
    <xf numFmtId="49" fontId="1" fillId="3" borderId="1" xfId="0" applyNumberFormat="1" applyFont="1" applyFill="1" applyBorder="1" applyAlignment="1">
      <alignment horizontal="right"/>
    </xf>
    <xf numFmtId="0" fontId="0" fillId="2" borderId="4" xfId="0" applyFont="1" applyFill="1" applyBorder="1" applyAlignment="1"/>
    <xf numFmtId="0" fontId="0" fillId="2" borderId="33" xfId="0" applyNumberFormat="1" applyFont="1" applyFill="1" applyBorder="1" applyAlignment="1"/>
    <xf numFmtId="49" fontId="1" fillId="2" borderId="32" xfId="0" applyNumberFormat="1" applyFont="1" applyFill="1" applyBorder="1" applyAlignment="1">
      <alignment horizontal="center" wrapText="1"/>
    </xf>
    <xf numFmtId="49" fontId="2" fillId="5" borderId="18"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2" fillId="6" borderId="14" xfId="0" applyNumberFormat="1" applyFont="1" applyFill="1" applyBorder="1" applyAlignment="1">
      <alignment horizontal="center"/>
    </xf>
    <xf numFmtId="49" fontId="1" fillId="2" borderId="32"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xf>
    <xf numFmtId="0" fontId="1" fillId="5" borderId="5" xfId="0" applyFont="1" applyFill="1" applyBorder="1" applyAlignment="1">
      <alignment horizontal="center" vertical="center"/>
    </xf>
    <xf numFmtId="4" fontId="2" fillId="3" borderId="1" xfId="0" applyNumberFormat="1" applyFont="1" applyFill="1" applyBorder="1" applyAlignment="1">
      <alignment vertical="center"/>
    </xf>
    <xf numFmtId="49" fontId="2" fillId="2" borderId="4" xfId="0" applyNumberFormat="1" applyFont="1" applyFill="1" applyBorder="1" applyAlignment="1"/>
    <xf numFmtId="0" fontId="0" fillId="2" borderId="9" xfId="0" applyNumberFormat="1" applyFont="1" applyFill="1" applyBorder="1" applyAlignment="1"/>
    <xf numFmtId="49" fontId="1" fillId="5" borderId="26" xfId="0" applyNumberFormat="1" applyFont="1" applyFill="1" applyBorder="1" applyAlignment="1">
      <alignment horizontal="center" vertical="center"/>
    </xf>
    <xf numFmtId="49" fontId="1" fillId="2" borderId="1" xfId="0" applyNumberFormat="1" applyFont="1" applyFill="1" applyBorder="1" applyAlignment="1">
      <alignment vertical="center"/>
    </xf>
    <xf numFmtId="49" fontId="2" fillId="3" borderId="19" xfId="0" applyNumberFormat="1" applyFont="1" applyFill="1" applyBorder="1" applyAlignment="1">
      <alignment horizontal="left" vertical="center" wrapText="1"/>
    </xf>
    <xf numFmtId="49" fontId="2" fillId="3" borderId="15" xfId="0" applyNumberFormat="1" applyFont="1" applyFill="1" applyBorder="1" applyAlignment="1">
      <alignment vertical="center" wrapText="1"/>
    </xf>
    <xf numFmtId="0" fontId="2" fillId="3" borderId="15" xfId="0" applyNumberFormat="1" applyFont="1" applyFill="1" applyBorder="1" applyAlignment="1">
      <alignment horizontal="left" vertical="center" wrapText="1"/>
    </xf>
    <xf numFmtId="49" fontId="2" fillId="6" borderId="1" xfId="0" applyNumberFormat="1" applyFont="1" applyFill="1" applyBorder="1" applyAlignment="1">
      <alignment horizontal="center" vertical="center"/>
    </xf>
    <xf numFmtId="0" fontId="0" fillId="2" borderId="15" xfId="0" applyNumberFormat="1" applyFont="1" applyFill="1" applyBorder="1" applyAlignment="1"/>
    <xf numFmtId="49" fontId="6" fillId="6" borderId="1" xfId="0" applyNumberFormat="1" applyFont="1" applyFill="1" applyBorder="1" applyAlignment="1"/>
    <xf numFmtId="0" fontId="2" fillId="3" borderId="15" xfId="0" applyNumberFormat="1" applyFont="1" applyFill="1" applyBorder="1" applyAlignment="1">
      <alignment vertical="center" wrapText="1"/>
    </xf>
    <xf numFmtId="4" fontId="1" fillId="3" borderId="1" xfId="0" applyNumberFormat="1" applyFont="1" applyFill="1" applyBorder="1" applyAlignment="1">
      <alignment vertical="center"/>
    </xf>
    <xf numFmtId="49" fontId="2" fillId="2" borderId="20" xfId="0" applyNumberFormat="1" applyFont="1" applyFill="1" applyBorder="1" applyAlignment="1"/>
    <xf numFmtId="49" fontId="3" fillId="2" borderId="4" xfId="0" applyNumberFormat="1" applyFont="1" applyFill="1" applyBorder="1" applyAlignment="1"/>
    <xf numFmtId="49" fontId="4" fillId="2" borderId="40" xfId="0" applyNumberFormat="1" applyFont="1" applyFill="1" applyBorder="1" applyAlignment="1">
      <alignment horizontal="left"/>
    </xf>
    <xf numFmtId="49" fontId="7" fillId="2" borderId="41" xfId="0" applyNumberFormat="1" applyFont="1" applyFill="1" applyBorder="1" applyAlignment="1"/>
    <xf numFmtId="49" fontId="4" fillId="2" borderId="42" xfId="0" applyNumberFormat="1" applyFont="1" applyFill="1" applyBorder="1" applyAlignment="1">
      <alignment horizontal="left" vertical="center"/>
    </xf>
    <xf numFmtId="49" fontId="2" fillId="3" borderId="1" xfId="0" applyNumberFormat="1" applyFont="1" applyFill="1" applyBorder="1" applyAlignment="1">
      <alignment vertical="center" wrapText="1"/>
    </xf>
    <xf numFmtId="0" fontId="4" fillId="2" borderId="40" xfId="0" applyFont="1" applyFill="1" applyBorder="1" applyAlignment="1">
      <alignment horizontal="left"/>
    </xf>
    <xf numFmtId="0" fontId="0" fillId="2" borderId="40" xfId="0" applyNumberFormat="1" applyFont="1" applyFill="1" applyBorder="1" applyAlignment="1"/>
    <xf numFmtId="0" fontId="4" fillId="2" borderId="40" xfId="0" applyNumberFormat="1" applyFont="1" applyFill="1" applyBorder="1" applyAlignment="1">
      <alignment horizontal="left"/>
    </xf>
    <xf numFmtId="0" fontId="4" fillId="2" borderId="43" xfId="0" applyFont="1" applyFill="1" applyBorder="1" applyAlignment="1">
      <alignment horizontal="left" vertical="center"/>
    </xf>
    <xf numFmtId="0" fontId="0" fillId="2" borderId="44" xfId="0" applyNumberFormat="1" applyFont="1" applyFill="1" applyBorder="1" applyAlignment="1"/>
    <xf numFmtId="49" fontId="2" fillId="6" borderId="1" xfId="0" applyNumberFormat="1" applyFont="1" applyFill="1" applyBorder="1" applyAlignment="1">
      <alignment vertical="center"/>
    </xf>
    <xf numFmtId="49" fontId="2" fillId="6" borderId="16" xfId="0" applyNumberFormat="1" applyFont="1" applyFill="1" applyBorder="1" applyAlignment="1">
      <alignment vertical="center"/>
    </xf>
    <xf numFmtId="49" fontId="2" fillId="5" borderId="1" xfId="0" applyNumberFormat="1" applyFont="1" applyFill="1" applyBorder="1" applyAlignment="1">
      <alignment vertical="center"/>
    </xf>
    <xf numFmtId="0" fontId="0" fillId="2" borderId="45" xfId="0" applyNumberFormat="1" applyFont="1" applyFill="1" applyBorder="1" applyAlignment="1"/>
    <xf numFmtId="0" fontId="0" fillId="2" borderId="46" xfId="0" applyNumberFormat="1" applyFont="1" applyFill="1" applyBorder="1" applyAlignment="1"/>
    <xf numFmtId="4" fontId="2" fillId="6" borderId="1" xfId="0" applyNumberFormat="1" applyFont="1" applyFill="1" applyBorder="1" applyAlignment="1">
      <alignment vertical="center"/>
    </xf>
    <xf numFmtId="4" fontId="2" fillId="6" borderId="16" xfId="0" applyNumberFormat="1" applyFont="1" applyFill="1" applyBorder="1" applyAlignment="1">
      <alignment vertical="center"/>
    </xf>
    <xf numFmtId="49" fontId="1" fillId="7" borderId="1" xfId="0" applyNumberFormat="1" applyFont="1" applyFill="1" applyBorder="1" applyAlignment="1">
      <alignment horizontal="center" vertical="center" wrapText="1"/>
    </xf>
    <xf numFmtId="49" fontId="1" fillId="7" borderId="19" xfId="0" applyNumberFormat="1" applyFont="1" applyFill="1" applyBorder="1" applyAlignment="1">
      <alignment horizontal="center" vertical="center" wrapText="1"/>
    </xf>
    <xf numFmtId="49" fontId="1" fillId="7" borderId="15" xfId="0" applyNumberFormat="1" applyFont="1" applyFill="1" applyBorder="1" applyAlignment="1">
      <alignment horizontal="center" vertical="center" wrapText="1"/>
    </xf>
    <xf numFmtId="49" fontId="2" fillId="3" borderId="19" xfId="0" applyNumberFormat="1" applyFont="1" applyFill="1" applyBorder="1" applyAlignment="1">
      <alignment horizontal="center" vertical="center" wrapText="1"/>
    </xf>
    <xf numFmtId="0" fontId="2" fillId="3" borderId="15"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F9262C"/>
      <rgbColor rgb="0069FFFF"/>
      <rgbColor rgb="00FFFF00"/>
      <rgbColor rgb="0000FFFF"/>
      <rgbColor rgb="00FFFF99"/>
      <rgbColor rgb="00E3E3E3"/>
      <rgbColor rgb="00BFBFBF"/>
      <rgbColor rgb="003F3F3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25400" cap="flat">
          <a:solidFill>
            <a:schemeClr val="accent1"/>
          </a:solidFill>
          <a:prstDash val="solid"/>
          <a:round/>
        </a:ln>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0"/>
  <sheetViews>
    <sheetView showGridLines="0" tabSelected="1" workbookViewId="0">
      <selection activeCell="A1" sqref="A1"/>
    </sheetView>
  </sheetViews>
  <sheetFormatPr defaultColWidth="8.83035714285714" defaultRowHeight="15.75" customHeight="1"/>
  <cols>
    <col min="1" max="1" width="39.5" style="1" customWidth="1"/>
    <col min="2" max="2" width="18.8482142857143" style="1" customWidth="1"/>
    <col min="3" max="3" width="10.5" style="1" customWidth="1"/>
    <col min="4" max="4" width="11.0535714285714" style="1" customWidth="1"/>
    <col min="5" max="5" width="13.7410714285714" style="1" customWidth="1"/>
    <col min="6" max="6" width="14.0803571428571" style="1" customWidth="1"/>
    <col min="7" max="7" width="15.6696428571429" style="1" customWidth="1"/>
    <col min="8" max="8" width="12.6696428571429" style="1" customWidth="1"/>
    <col min="9" max="9" width="7.66964285714286" style="1" customWidth="1"/>
    <col min="10" max="10" width="15.4553571428571" style="1" customWidth="1"/>
    <col min="11" max="11" width="14.0267857142857" style="1" customWidth="1"/>
    <col min="12" max="12" width="16.5625" style="1" customWidth="1"/>
    <col min="13" max="13" width="14" style="1" customWidth="1"/>
    <col min="14" max="14" width="13.3482142857143" style="1" customWidth="1"/>
    <col min="15" max="15" width="12.6071428571429" style="1" customWidth="1"/>
    <col min="16" max="16" width="13.5446428571429" style="1" customWidth="1"/>
    <col min="17" max="17" width="7.66964285714286" style="1" customWidth="1"/>
    <col min="18" max="18" width="16.7589285714286" style="1" customWidth="1"/>
    <col min="19" max="19" width="13.3035714285714" style="1" customWidth="1"/>
    <col min="20" max="20" width="11.5982142857143" style="1" customWidth="1"/>
    <col min="21" max="21" width="12.3125" style="1" customWidth="1"/>
    <col min="22" max="22" width="13.3928571428571" style="1" customWidth="1"/>
    <col min="23" max="23" width="17.3839285714286" style="1" customWidth="1"/>
    <col min="24" max="24" width="16.1696428571429" style="1" customWidth="1"/>
    <col min="25" max="25" width="11.9732142857143" style="1" customWidth="1"/>
    <col min="26" max="26" width="10.5714285714286" style="1" customWidth="1"/>
    <col min="27" max="27" width="16.1696428571429" style="1" customWidth="1"/>
    <col min="28" max="256" width="8.84821428571429" style="1" customWidth="1"/>
  </cols>
  <sheetData>
    <row r="1" ht="24" customHeight="1" spans="1:27">
      <c r="A1" s="2" t="s">
        <v>0</v>
      </c>
      <c r="B1" s="3"/>
      <c r="C1" s="4"/>
      <c r="D1" s="5"/>
      <c r="E1" s="5"/>
      <c r="F1" s="5"/>
      <c r="G1" s="5"/>
      <c r="H1" s="5"/>
      <c r="I1" s="5"/>
      <c r="J1" s="64"/>
      <c r="K1" s="64"/>
      <c r="L1" s="64"/>
      <c r="M1" s="64"/>
      <c r="N1" s="64"/>
      <c r="O1" s="5"/>
      <c r="P1" s="5"/>
      <c r="Q1" s="5"/>
      <c r="R1" s="5"/>
      <c r="S1" s="5"/>
      <c r="T1" s="5"/>
      <c r="U1" s="5"/>
      <c r="V1" s="5"/>
      <c r="W1" s="5"/>
      <c r="X1" s="5"/>
      <c r="Y1" s="5"/>
      <c r="Z1" s="5"/>
      <c r="AA1" s="5"/>
    </row>
    <row r="2" ht="19.5" customHeight="1" spans="1:27">
      <c r="A2" s="2" t="s">
        <v>1</v>
      </c>
      <c r="B2" s="6"/>
      <c r="C2" s="87"/>
      <c r="D2" s="64"/>
      <c r="E2" s="64"/>
      <c r="F2" s="64"/>
      <c r="G2" s="60" t="s">
        <v>2</v>
      </c>
      <c r="H2" s="61">
        <v>380</v>
      </c>
      <c r="I2" s="105"/>
      <c r="J2" s="66" t="s">
        <v>3</v>
      </c>
      <c r="K2" s="67"/>
      <c r="L2" s="14" t="s">
        <v>4</v>
      </c>
      <c r="M2" s="15"/>
      <c r="N2" s="49"/>
      <c r="O2" s="68"/>
      <c r="P2" s="64"/>
      <c r="Q2" s="5"/>
      <c r="R2" s="64"/>
      <c r="S2" s="64"/>
      <c r="T2" s="64"/>
      <c r="U2" s="64"/>
      <c r="V2" s="64"/>
      <c r="W2" s="64"/>
      <c r="X2" s="64"/>
      <c r="Y2" s="64"/>
      <c r="Z2" s="64"/>
      <c r="AA2" s="64"/>
    </row>
    <row r="3" ht="31.5" customHeight="1" spans="1:27">
      <c r="A3" s="2" t="s">
        <v>5</v>
      </c>
      <c r="B3" s="117"/>
      <c r="C3" s="81" t="s">
        <v>6</v>
      </c>
      <c r="D3" s="82"/>
      <c r="E3" s="97"/>
      <c r="F3" s="115"/>
      <c r="G3" s="82"/>
      <c r="H3" s="85"/>
      <c r="I3" s="72"/>
      <c r="J3" s="70"/>
      <c r="K3" s="71"/>
      <c r="L3" s="18" t="s">
        <v>7</v>
      </c>
      <c r="M3" s="81" t="s">
        <v>8</v>
      </c>
      <c r="N3" s="85"/>
      <c r="O3" s="81" t="s">
        <v>9</v>
      </c>
      <c r="P3" s="85"/>
      <c r="Q3" s="72"/>
      <c r="R3" s="81" t="s">
        <v>10</v>
      </c>
      <c r="S3" s="82"/>
      <c r="T3" s="82"/>
      <c r="U3" s="85"/>
      <c r="V3" s="81" t="s">
        <v>11</v>
      </c>
      <c r="W3" s="82"/>
      <c r="X3" s="82"/>
      <c r="Y3" s="85"/>
      <c r="Z3" s="111"/>
      <c r="AA3" s="145" t="s">
        <v>12</v>
      </c>
    </row>
    <row r="4" ht="50.25" customHeight="1" spans="1:27">
      <c r="A4" s="20" t="s">
        <v>13</v>
      </c>
      <c r="B4" s="21" t="s">
        <v>14</v>
      </c>
      <c r="C4" s="21" t="s">
        <v>15</v>
      </c>
      <c r="D4" s="21" t="s">
        <v>16</v>
      </c>
      <c r="E4" s="21" t="s">
        <v>17</v>
      </c>
      <c r="F4" s="21" t="s">
        <v>18</v>
      </c>
      <c r="G4" s="21" t="s">
        <v>19</v>
      </c>
      <c r="H4" s="21" t="s">
        <v>20</v>
      </c>
      <c r="I4" s="21" t="s">
        <v>21</v>
      </c>
      <c r="J4" s="21" t="s">
        <v>22</v>
      </c>
      <c r="K4" s="21" t="s">
        <v>23</v>
      </c>
      <c r="L4" s="21" t="s">
        <v>24</v>
      </c>
      <c r="M4" s="21" t="s">
        <v>25</v>
      </c>
      <c r="N4" s="21" t="s">
        <v>26</v>
      </c>
      <c r="O4" s="21" t="s">
        <v>27</v>
      </c>
      <c r="P4" s="21" t="s">
        <v>23</v>
      </c>
      <c r="Q4" s="21" t="s">
        <v>21</v>
      </c>
      <c r="R4" s="21" t="s">
        <v>28</v>
      </c>
      <c r="S4" s="21" t="s">
        <v>29</v>
      </c>
      <c r="T4" s="21" t="s">
        <v>30</v>
      </c>
      <c r="U4" s="21" t="s">
        <v>31</v>
      </c>
      <c r="V4" s="144" t="s">
        <v>32</v>
      </c>
      <c r="W4" s="144" t="s">
        <v>33</v>
      </c>
      <c r="X4" s="144" t="s">
        <v>34</v>
      </c>
      <c r="Y4" s="144" t="s">
        <v>35</v>
      </c>
      <c r="Z4" s="144" t="s">
        <v>36</v>
      </c>
      <c r="AA4" s="146"/>
    </row>
    <row r="5" ht="19.5" customHeight="1" spans="1:27">
      <c r="A5" s="22" t="s">
        <v>37</v>
      </c>
      <c r="B5" s="23"/>
      <c r="C5" s="23"/>
      <c r="D5" s="24"/>
      <c r="E5" s="24"/>
      <c r="F5" s="23"/>
      <c r="G5" s="23" t="s">
        <v>38</v>
      </c>
      <c r="H5" s="23"/>
      <c r="I5" s="54" t="s">
        <v>39</v>
      </c>
      <c r="J5" s="23" t="s">
        <v>40</v>
      </c>
      <c r="K5" s="23" t="s">
        <v>41</v>
      </c>
      <c r="L5" s="23" t="s">
        <v>42</v>
      </c>
      <c r="M5" s="109" t="s">
        <v>43</v>
      </c>
      <c r="N5" s="23" t="s">
        <v>44</v>
      </c>
      <c r="O5" s="23" t="s">
        <v>45</v>
      </c>
      <c r="P5" s="23" t="s">
        <v>41</v>
      </c>
      <c r="Q5" s="54" t="s">
        <v>39</v>
      </c>
      <c r="R5" s="24"/>
      <c r="S5" s="23" t="s">
        <v>46</v>
      </c>
      <c r="T5" s="23"/>
      <c r="U5" s="23" t="s">
        <v>47</v>
      </c>
      <c r="V5" s="26"/>
      <c r="W5" s="26"/>
      <c r="X5" s="26"/>
      <c r="Y5" s="26"/>
      <c r="Z5" s="26"/>
      <c r="AA5" s="26"/>
    </row>
    <row r="6" ht="19.5" customHeight="1" spans="1:27">
      <c r="A6" s="25"/>
      <c r="B6" s="26"/>
      <c r="C6" s="26"/>
      <c r="D6" s="27"/>
      <c r="E6" s="27"/>
      <c r="F6" s="26"/>
      <c r="G6" s="26" t="s">
        <v>48</v>
      </c>
      <c r="H6" s="26"/>
      <c r="I6" s="55" t="s">
        <v>49</v>
      </c>
      <c r="J6" s="26"/>
      <c r="K6" s="26"/>
      <c r="L6" s="26"/>
      <c r="M6" s="26"/>
      <c r="N6" s="26"/>
      <c r="O6" s="26"/>
      <c r="P6" s="26"/>
      <c r="Q6" s="55" t="s">
        <v>49</v>
      </c>
      <c r="R6" s="27"/>
      <c r="S6" s="26"/>
      <c r="T6" s="26"/>
      <c r="U6" s="26"/>
      <c r="V6" s="26"/>
      <c r="W6" s="26"/>
      <c r="X6" s="26"/>
      <c r="Y6" s="26"/>
      <c r="Z6" s="26"/>
      <c r="AA6" s="26"/>
    </row>
    <row r="7" ht="19.5" customHeight="1" spans="1:27">
      <c r="A7" s="89" t="s">
        <v>50</v>
      </c>
      <c r="B7" s="26"/>
      <c r="C7" s="26"/>
      <c r="D7" s="27"/>
      <c r="E7" s="27"/>
      <c r="F7" s="26"/>
      <c r="G7" s="26"/>
      <c r="H7" s="26"/>
      <c r="I7" s="26"/>
      <c r="J7" s="26"/>
      <c r="K7" s="26"/>
      <c r="L7" s="26"/>
      <c r="M7" s="26"/>
      <c r="N7" s="26"/>
      <c r="O7" s="26"/>
      <c r="P7" s="26"/>
      <c r="Q7" s="26"/>
      <c r="R7" s="27"/>
      <c r="S7" s="26"/>
      <c r="T7" s="26"/>
      <c r="U7" s="26"/>
      <c r="V7" s="26"/>
      <c r="W7" s="26"/>
      <c r="X7" s="26"/>
      <c r="Y7" s="26"/>
      <c r="Z7" s="26"/>
      <c r="AA7" s="26"/>
    </row>
    <row r="8" ht="39.05" customHeight="1" spans="1:27">
      <c r="A8" s="38" t="s">
        <v>51</v>
      </c>
      <c r="B8" s="118" t="s">
        <v>52</v>
      </c>
      <c r="C8" s="95" t="s">
        <v>53</v>
      </c>
      <c r="D8" s="113">
        <v>100000</v>
      </c>
      <c r="E8" s="113">
        <f>D8*H2</f>
        <v>38000000</v>
      </c>
      <c r="F8" s="131" t="s">
        <v>54</v>
      </c>
      <c r="G8" s="101" t="s">
        <v>55</v>
      </c>
      <c r="H8" s="101" t="s">
        <v>55</v>
      </c>
      <c r="I8" s="108" t="s">
        <v>39</v>
      </c>
      <c r="J8" s="101" t="s">
        <v>56</v>
      </c>
      <c r="K8" s="101" t="s">
        <v>56</v>
      </c>
      <c r="L8" s="101" t="s">
        <v>56</v>
      </c>
      <c r="M8" s="101" t="s">
        <v>57</v>
      </c>
      <c r="N8" s="101" t="s">
        <v>58</v>
      </c>
      <c r="O8" s="101" t="s">
        <v>56</v>
      </c>
      <c r="P8" s="101" t="s">
        <v>56</v>
      </c>
      <c r="Q8" s="108" t="s">
        <v>39</v>
      </c>
      <c r="R8" s="101" t="s">
        <v>59</v>
      </c>
      <c r="S8" s="101" t="s">
        <v>60</v>
      </c>
      <c r="T8" s="101" t="s">
        <v>56</v>
      </c>
      <c r="U8" s="101" t="s">
        <v>61</v>
      </c>
      <c r="V8" s="101" t="s">
        <v>56</v>
      </c>
      <c r="W8" s="131" t="s">
        <v>62</v>
      </c>
      <c r="X8" s="131" t="s">
        <v>63</v>
      </c>
      <c r="Y8" s="101" t="s">
        <v>64</v>
      </c>
      <c r="Z8" s="101" t="s">
        <v>64</v>
      </c>
      <c r="AA8" s="147" t="s">
        <v>65</v>
      </c>
    </row>
    <row r="9" ht="38.4" customHeight="1" spans="1:27">
      <c r="A9" s="119"/>
      <c r="B9" s="120"/>
      <c r="C9" s="95"/>
      <c r="D9" s="113"/>
      <c r="E9" s="113"/>
      <c r="F9" s="101"/>
      <c r="G9" s="101"/>
      <c r="H9" s="101"/>
      <c r="I9" s="108" t="s">
        <v>49</v>
      </c>
      <c r="J9" s="101"/>
      <c r="K9" s="101"/>
      <c r="L9" s="36"/>
      <c r="M9" s="36"/>
      <c r="N9" s="36"/>
      <c r="O9" s="36"/>
      <c r="P9" s="36"/>
      <c r="Q9" s="57" t="s">
        <v>49</v>
      </c>
      <c r="R9" s="37"/>
      <c r="S9" s="36"/>
      <c r="T9" s="36"/>
      <c r="U9" s="36"/>
      <c r="V9" s="36"/>
      <c r="W9" s="36"/>
      <c r="X9" s="36"/>
      <c r="Y9" s="36"/>
      <c r="Z9" s="36"/>
      <c r="AA9" s="148"/>
    </row>
    <row r="10" ht="19.5" customHeight="1" spans="1:27">
      <c r="A10" s="26"/>
      <c r="B10" s="26"/>
      <c r="C10" s="121"/>
      <c r="D10" s="27"/>
      <c r="E10" s="27"/>
      <c r="F10" s="26"/>
      <c r="G10" s="26"/>
      <c r="H10" s="26"/>
      <c r="I10" s="137"/>
      <c r="J10" s="137"/>
      <c r="K10" s="137"/>
      <c r="L10" s="26"/>
      <c r="M10" s="26"/>
      <c r="N10" s="26"/>
      <c r="O10" s="26"/>
      <c r="P10" s="26"/>
      <c r="Q10" s="26"/>
      <c r="R10" s="27"/>
      <c r="S10" s="26"/>
      <c r="T10" s="26"/>
      <c r="U10" s="26"/>
      <c r="V10" s="26"/>
      <c r="W10" s="26"/>
      <c r="X10" s="26"/>
      <c r="Y10" s="26"/>
      <c r="Z10" s="26"/>
      <c r="AA10" s="26"/>
    </row>
    <row r="11" ht="39.35" customHeight="1" spans="1:27">
      <c r="A11" s="38" t="s">
        <v>66</v>
      </c>
      <c r="B11" s="118" t="s">
        <v>67</v>
      </c>
      <c r="C11" s="95" t="s">
        <v>68</v>
      </c>
      <c r="D11" s="113">
        <v>50000</v>
      </c>
      <c r="E11" s="113">
        <f>D11*H2</f>
        <v>19000000</v>
      </c>
      <c r="F11" s="131" t="s">
        <v>69</v>
      </c>
      <c r="G11" s="101" t="s">
        <v>55</v>
      </c>
      <c r="H11" s="101" t="s">
        <v>55</v>
      </c>
      <c r="I11" s="108" t="s">
        <v>39</v>
      </c>
      <c r="J11" s="101" t="s">
        <v>56</v>
      </c>
      <c r="K11" s="101" t="s">
        <v>56</v>
      </c>
      <c r="L11" s="101" t="s">
        <v>56</v>
      </c>
      <c r="M11" s="101" t="s">
        <v>57</v>
      </c>
      <c r="N11" s="101" t="s">
        <v>58</v>
      </c>
      <c r="O11" s="101" t="s">
        <v>56</v>
      </c>
      <c r="P11" s="101" t="s">
        <v>56</v>
      </c>
      <c r="Q11" s="108" t="s">
        <v>39</v>
      </c>
      <c r="R11" s="101" t="s">
        <v>59</v>
      </c>
      <c r="S11" s="101" t="s">
        <v>60</v>
      </c>
      <c r="T11" s="101" t="s">
        <v>56</v>
      </c>
      <c r="U11" s="101" t="s">
        <v>61</v>
      </c>
      <c r="V11" s="101" t="s">
        <v>56</v>
      </c>
      <c r="W11" s="131" t="s">
        <v>62</v>
      </c>
      <c r="X11" s="131" t="s">
        <v>63</v>
      </c>
      <c r="Y11" s="101" t="s">
        <v>64</v>
      </c>
      <c r="Z11" s="101" t="s">
        <v>64</v>
      </c>
      <c r="AA11" s="147" t="s">
        <v>70</v>
      </c>
    </row>
    <row r="12" ht="38.1" customHeight="1" spans="1:27">
      <c r="A12" s="119"/>
      <c r="B12" s="120"/>
      <c r="C12" s="95"/>
      <c r="D12" s="113"/>
      <c r="E12" s="113"/>
      <c r="F12" s="101"/>
      <c r="G12" s="101"/>
      <c r="H12" s="101"/>
      <c r="I12" s="108" t="s">
        <v>49</v>
      </c>
      <c r="J12" s="101"/>
      <c r="K12" s="101"/>
      <c r="L12" s="36"/>
      <c r="M12" s="36"/>
      <c r="N12" s="36"/>
      <c r="O12" s="36"/>
      <c r="P12" s="36"/>
      <c r="Q12" s="57" t="s">
        <v>49</v>
      </c>
      <c r="R12" s="37"/>
      <c r="S12" s="36"/>
      <c r="T12" s="36"/>
      <c r="U12" s="36"/>
      <c r="V12" s="36"/>
      <c r="W12" s="36"/>
      <c r="X12" s="36"/>
      <c r="Y12" s="36"/>
      <c r="Z12" s="36"/>
      <c r="AA12" s="148"/>
    </row>
    <row r="13" ht="19.5" customHeight="1" spans="1:27">
      <c r="A13" s="26"/>
      <c r="B13" s="26"/>
      <c r="C13" s="121"/>
      <c r="D13" s="27"/>
      <c r="E13" s="27"/>
      <c r="F13" s="26"/>
      <c r="G13" s="26"/>
      <c r="H13" s="26"/>
      <c r="I13" s="137"/>
      <c r="J13" s="137"/>
      <c r="K13" s="137"/>
      <c r="L13" s="26"/>
      <c r="M13" s="26"/>
      <c r="N13" s="26"/>
      <c r="O13" s="26"/>
      <c r="P13" s="26"/>
      <c r="Q13" s="26"/>
      <c r="R13" s="27"/>
      <c r="S13" s="26"/>
      <c r="T13" s="26"/>
      <c r="U13" s="26"/>
      <c r="V13" s="26"/>
      <c r="W13" s="26"/>
      <c r="X13" s="26"/>
      <c r="Y13" s="26"/>
      <c r="Z13" s="26"/>
      <c r="AA13" s="26"/>
    </row>
    <row r="14" ht="31.65" customHeight="1" spans="1:27">
      <c r="A14" s="38" t="s">
        <v>71</v>
      </c>
      <c r="B14" s="118" t="s">
        <v>72</v>
      </c>
      <c r="C14" s="95" t="s">
        <v>73</v>
      </c>
      <c r="D14" s="113">
        <v>70000</v>
      </c>
      <c r="E14" s="113">
        <f>D14*H2</f>
        <v>26600000</v>
      </c>
      <c r="F14" s="101" t="s">
        <v>74</v>
      </c>
      <c r="G14" s="101" t="s">
        <v>55</v>
      </c>
      <c r="H14" s="101" t="s">
        <v>55</v>
      </c>
      <c r="I14" s="108" t="s">
        <v>39</v>
      </c>
      <c r="J14" s="101" t="s">
        <v>56</v>
      </c>
      <c r="K14" s="101" t="s">
        <v>56</v>
      </c>
      <c r="L14" s="101" t="s">
        <v>75</v>
      </c>
      <c r="M14" s="101" t="s">
        <v>76</v>
      </c>
      <c r="N14" s="101" t="s">
        <v>77</v>
      </c>
      <c r="O14" s="101" t="s">
        <v>56</v>
      </c>
      <c r="P14" s="101" t="s">
        <v>56</v>
      </c>
      <c r="Q14" s="108" t="s">
        <v>39</v>
      </c>
      <c r="R14" s="101" t="s">
        <v>59</v>
      </c>
      <c r="S14" s="101" t="s">
        <v>78</v>
      </c>
      <c r="T14" s="101" t="s">
        <v>78</v>
      </c>
      <c r="U14" s="101" t="s">
        <v>79</v>
      </c>
      <c r="V14" s="101" t="s">
        <v>80</v>
      </c>
      <c r="W14" s="101" t="s">
        <v>81</v>
      </c>
      <c r="X14" s="101" t="s">
        <v>82</v>
      </c>
      <c r="Y14" s="101" t="s">
        <v>64</v>
      </c>
      <c r="Z14" s="101" t="s">
        <v>64</v>
      </c>
      <c r="AA14" s="147" t="s">
        <v>83</v>
      </c>
    </row>
    <row r="15" ht="30.8" customHeight="1" spans="1:27">
      <c r="A15" s="119"/>
      <c r="B15" s="122"/>
      <c r="C15" s="95"/>
      <c r="D15" s="113"/>
      <c r="E15" s="113"/>
      <c r="F15" s="101"/>
      <c r="G15" s="101"/>
      <c r="H15" s="101"/>
      <c r="I15" s="108" t="s">
        <v>49</v>
      </c>
      <c r="J15" s="101"/>
      <c r="K15" s="101"/>
      <c r="L15" s="101"/>
      <c r="M15" s="101"/>
      <c r="N15" s="101"/>
      <c r="O15" s="101"/>
      <c r="P15" s="101"/>
      <c r="Q15" s="108" t="s">
        <v>49</v>
      </c>
      <c r="R15" s="113"/>
      <c r="S15" s="101"/>
      <c r="T15" s="101"/>
      <c r="U15" s="101"/>
      <c r="V15" s="101"/>
      <c r="W15" s="101"/>
      <c r="X15" s="101"/>
      <c r="Y15" s="101"/>
      <c r="Z15" s="101"/>
      <c r="AA15" s="149"/>
    </row>
    <row r="16" ht="19.5" customHeight="1" spans="1:27">
      <c r="A16" s="123"/>
      <c r="B16" s="26"/>
      <c r="C16" s="121"/>
      <c r="D16" s="27"/>
      <c r="E16" s="27"/>
      <c r="F16" s="26"/>
      <c r="G16" s="26"/>
      <c r="H16" s="26"/>
      <c r="I16" s="137"/>
      <c r="J16" s="137"/>
      <c r="K16" s="137"/>
      <c r="L16" s="137"/>
      <c r="M16" s="137"/>
      <c r="N16" s="137"/>
      <c r="O16" s="137"/>
      <c r="P16" s="137"/>
      <c r="Q16" s="137"/>
      <c r="R16" s="142"/>
      <c r="S16" s="137"/>
      <c r="T16" s="137"/>
      <c r="U16" s="137"/>
      <c r="V16" s="137"/>
      <c r="W16" s="137"/>
      <c r="X16" s="137"/>
      <c r="Y16" s="137"/>
      <c r="Z16" s="137"/>
      <c r="AA16" s="26"/>
    </row>
    <row r="17" ht="33" customHeight="1" spans="1:27">
      <c r="A17" s="38" t="s">
        <v>84</v>
      </c>
      <c r="B17" s="118" t="s">
        <v>85</v>
      </c>
      <c r="C17" s="95" t="s">
        <v>86</v>
      </c>
      <c r="D17" s="113">
        <v>70000</v>
      </c>
      <c r="E17" s="113">
        <f>D17*H2</f>
        <v>26600000</v>
      </c>
      <c r="F17" s="101" t="s">
        <v>74</v>
      </c>
      <c r="G17" s="101" t="s">
        <v>55</v>
      </c>
      <c r="H17" s="101" t="s">
        <v>55</v>
      </c>
      <c r="I17" s="108" t="s">
        <v>39</v>
      </c>
      <c r="J17" s="101" t="s">
        <v>56</v>
      </c>
      <c r="K17" s="101" t="s">
        <v>56</v>
      </c>
      <c r="L17" s="101" t="s">
        <v>75</v>
      </c>
      <c r="M17" s="101" t="s">
        <v>76</v>
      </c>
      <c r="N17" s="101" t="s">
        <v>77</v>
      </c>
      <c r="O17" s="101" t="s">
        <v>56</v>
      </c>
      <c r="P17" s="101" t="s">
        <v>56</v>
      </c>
      <c r="Q17" s="108" t="s">
        <v>39</v>
      </c>
      <c r="R17" s="101" t="s">
        <v>59</v>
      </c>
      <c r="S17" s="101" t="s">
        <v>78</v>
      </c>
      <c r="T17" s="101" t="s">
        <v>78</v>
      </c>
      <c r="U17" s="101" t="s">
        <v>79</v>
      </c>
      <c r="V17" s="101" t="s">
        <v>80</v>
      </c>
      <c r="W17" s="101" t="s">
        <v>81</v>
      </c>
      <c r="X17" s="101" t="s">
        <v>82</v>
      </c>
      <c r="Y17" s="101" t="s">
        <v>64</v>
      </c>
      <c r="Z17" s="101" t="s">
        <v>64</v>
      </c>
      <c r="AA17" s="147" t="s">
        <v>83</v>
      </c>
    </row>
    <row r="18" ht="29.45" customHeight="1" spans="1:27">
      <c r="A18" s="124"/>
      <c r="B18" s="120"/>
      <c r="C18" s="95"/>
      <c r="D18" s="113"/>
      <c r="E18" s="113"/>
      <c r="F18" s="101"/>
      <c r="G18" s="101"/>
      <c r="H18" s="101"/>
      <c r="I18" s="108" t="s">
        <v>49</v>
      </c>
      <c r="J18" s="101"/>
      <c r="K18" s="101"/>
      <c r="L18" s="101"/>
      <c r="M18" s="101"/>
      <c r="N18" s="101"/>
      <c r="O18" s="101"/>
      <c r="P18" s="101"/>
      <c r="Q18" s="108" t="s">
        <v>49</v>
      </c>
      <c r="R18" s="113"/>
      <c r="S18" s="101"/>
      <c r="T18" s="101"/>
      <c r="U18" s="101"/>
      <c r="V18" s="101"/>
      <c r="W18" s="101"/>
      <c r="X18" s="101"/>
      <c r="Y18" s="101"/>
      <c r="Z18" s="101"/>
      <c r="AA18" s="149"/>
    </row>
    <row r="19" ht="19.5" customHeight="1" spans="1:27">
      <c r="A19" s="26"/>
      <c r="B19" s="26"/>
      <c r="C19" s="121"/>
      <c r="D19" s="27"/>
      <c r="E19" s="27"/>
      <c r="F19" s="26"/>
      <c r="G19" s="26"/>
      <c r="H19" s="26"/>
      <c r="I19" s="137"/>
      <c r="J19" s="137"/>
      <c r="K19" s="137"/>
      <c r="L19" s="137"/>
      <c r="M19" s="137"/>
      <c r="N19" s="137"/>
      <c r="O19" s="137"/>
      <c r="P19" s="137"/>
      <c r="Q19" s="137"/>
      <c r="R19" s="142"/>
      <c r="S19" s="137"/>
      <c r="T19" s="137"/>
      <c r="U19" s="137"/>
      <c r="V19" s="137"/>
      <c r="W19" s="137"/>
      <c r="X19" s="137"/>
      <c r="Y19" s="137"/>
      <c r="Z19" s="137"/>
      <c r="AA19" s="26"/>
    </row>
    <row r="20" ht="34.75" customHeight="1" spans="1:27">
      <c r="A20" s="38" t="s">
        <v>87</v>
      </c>
      <c r="B20" s="118" t="s">
        <v>88</v>
      </c>
      <c r="C20" s="95" t="s">
        <v>89</v>
      </c>
      <c r="D20" s="113">
        <v>55000</v>
      </c>
      <c r="E20" s="113">
        <f>D20*H2</f>
        <v>20900000</v>
      </c>
      <c r="F20" s="131" t="s">
        <v>69</v>
      </c>
      <c r="G20" s="101" t="s">
        <v>55</v>
      </c>
      <c r="H20" s="101" t="s">
        <v>55</v>
      </c>
      <c r="I20" s="108" t="s">
        <v>39</v>
      </c>
      <c r="J20" s="101" t="s">
        <v>56</v>
      </c>
      <c r="K20" s="101" t="s">
        <v>56</v>
      </c>
      <c r="L20" s="101" t="s">
        <v>56</v>
      </c>
      <c r="M20" s="101" t="s">
        <v>57</v>
      </c>
      <c r="N20" s="101" t="s">
        <v>58</v>
      </c>
      <c r="O20" s="101" t="s">
        <v>56</v>
      </c>
      <c r="P20" s="101" t="s">
        <v>56</v>
      </c>
      <c r="Q20" s="108" t="s">
        <v>39</v>
      </c>
      <c r="R20" s="101" t="s">
        <v>59</v>
      </c>
      <c r="S20" s="101" t="s">
        <v>60</v>
      </c>
      <c r="T20" s="101" t="s">
        <v>56</v>
      </c>
      <c r="U20" s="101" t="s">
        <v>61</v>
      </c>
      <c r="V20" s="101" t="s">
        <v>56</v>
      </c>
      <c r="W20" s="131" t="s">
        <v>62</v>
      </c>
      <c r="X20" s="131" t="s">
        <v>63</v>
      </c>
      <c r="Y20" s="101" t="s">
        <v>64</v>
      </c>
      <c r="Z20" s="101" t="s">
        <v>64</v>
      </c>
      <c r="AA20" s="147" t="s">
        <v>90</v>
      </c>
    </row>
    <row r="21" ht="27.7" customHeight="1" spans="1:27">
      <c r="A21" s="93"/>
      <c r="B21" s="94"/>
      <c r="C21" s="95"/>
      <c r="D21" s="113"/>
      <c r="E21" s="113"/>
      <c r="F21" s="101"/>
      <c r="G21" s="101"/>
      <c r="H21" s="101"/>
      <c r="I21" s="108" t="s">
        <v>49</v>
      </c>
      <c r="J21" s="101"/>
      <c r="K21" s="101"/>
      <c r="L21" s="36"/>
      <c r="M21" s="36"/>
      <c r="N21" s="36"/>
      <c r="O21" s="36"/>
      <c r="P21" s="36"/>
      <c r="Q21" s="57" t="s">
        <v>49</v>
      </c>
      <c r="R21" s="37"/>
      <c r="S21" s="36"/>
      <c r="T21" s="36"/>
      <c r="U21" s="36"/>
      <c r="V21" s="36"/>
      <c r="W21" s="36"/>
      <c r="X21" s="36"/>
      <c r="Y21" s="36"/>
      <c r="Z21" s="36"/>
      <c r="AA21" s="149"/>
    </row>
    <row r="22" ht="19.5" customHeight="1" spans="1:27">
      <c r="A22" s="26"/>
      <c r="B22" s="26"/>
      <c r="C22" s="121"/>
      <c r="D22" s="27"/>
      <c r="E22" s="27"/>
      <c r="F22" s="26"/>
      <c r="G22" s="26"/>
      <c r="H22" s="26"/>
      <c r="I22" s="137"/>
      <c r="J22" s="137"/>
      <c r="K22" s="137"/>
      <c r="L22" s="137"/>
      <c r="M22" s="137"/>
      <c r="N22" s="137"/>
      <c r="O22" s="137"/>
      <c r="P22" s="137"/>
      <c r="Q22" s="137"/>
      <c r="R22" s="142"/>
      <c r="S22" s="137"/>
      <c r="T22" s="137"/>
      <c r="U22" s="137"/>
      <c r="V22" s="137"/>
      <c r="W22" s="137"/>
      <c r="X22" s="137"/>
      <c r="Y22" s="137"/>
      <c r="Z22" s="137"/>
      <c r="AA22" s="26"/>
    </row>
    <row r="23" ht="32.45" customHeight="1" spans="1:27">
      <c r="A23" s="38" t="s">
        <v>91</v>
      </c>
      <c r="B23" s="118" t="s">
        <v>92</v>
      </c>
      <c r="C23" s="95" t="s">
        <v>93</v>
      </c>
      <c r="D23" s="113">
        <v>36000</v>
      </c>
      <c r="E23" s="113">
        <f>D23*H2</f>
        <v>13680000</v>
      </c>
      <c r="F23" s="131" t="s">
        <v>69</v>
      </c>
      <c r="G23" s="101" t="s">
        <v>55</v>
      </c>
      <c r="H23" s="101" t="s">
        <v>55</v>
      </c>
      <c r="I23" s="108" t="s">
        <v>39</v>
      </c>
      <c r="J23" s="101" t="s">
        <v>56</v>
      </c>
      <c r="K23" s="101" t="s">
        <v>56</v>
      </c>
      <c r="L23" s="101" t="s">
        <v>56</v>
      </c>
      <c r="M23" s="101" t="s">
        <v>57</v>
      </c>
      <c r="N23" s="101" t="s">
        <v>58</v>
      </c>
      <c r="O23" s="101" t="s">
        <v>56</v>
      </c>
      <c r="P23" s="101" t="s">
        <v>56</v>
      </c>
      <c r="Q23" s="108" t="s">
        <v>39</v>
      </c>
      <c r="R23" s="101" t="s">
        <v>59</v>
      </c>
      <c r="S23" s="101" t="s">
        <v>60</v>
      </c>
      <c r="T23" s="101" t="s">
        <v>56</v>
      </c>
      <c r="U23" s="101" t="s">
        <v>61</v>
      </c>
      <c r="V23" s="101" t="s">
        <v>56</v>
      </c>
      <c r="W23" s="131" t="s">
        <v>62</v>
      </c>
      <c r="X23" s="131" t="s">
        <v>63</v>
      </c>
      <c r="Y23" s="101" t="s">
        <v>64</v>
      </c>
      <c r="Z23" s="101" t="s">
        <v>64</v>
      </c>
      <c r="AA23" s="147" t="s">
        <v>90</v>
      </c>
    </row>
    <row r="24" ht="28.6" customHeight="1" spans="1:27">
      <c r="A24" s="93"/>
      <c r="B24" s="94"/>
      <c r="C24" s="95"/>
      <c r="D24" s="113"/>
      <c r="E24" s="113"/>
      <c r="F24" s="101"/>
      <c r="G24" s="101"/>
      <c r="H24" s="101"/>
      <c r="I24" s="108" t="s">
        <v>49</v>
      </c>
      <c r="J24" s="101"/>
      <c r="K24" s="101"/>
      <c r="L24" s="36"/>
      <c r="M24" s="36"/>
      <c r="N24" s="36"/>
      <c r="O24" s="36"/>
      <c r="P24" s="36"/>
      <c r="Q24" s="57" t="s">
        <v>49</v>
      </c>
      <c r="R24" s="37"/>
      <c r="S24" s="36"/>
      <c r="T24" s="36"/>
      <c r="U24" s="36"/>
      <c r="V24" s="36"/>
      <c r="W24" s="36"/>
      <c r="X24" s="36"/>
      <c r="Y24" s="36"/>
      <c r="Z24" s="36"/>
      <c r="AA24" s="149"/>
    </row>
    <row r="25" ht="19.5" customHeight="1" spans="1:27">
      <c r="A25" s="26"/>
      <c r="B25" s="26"/>
      <c r="C25" s="121"/>
      <c r="D25" s="27"/>
      <c r="E25" s="27"/>
      <c r="F25" s="26"/>
      <c r="G25" s="26"/>
      <c r="H25" s="26"/>
      <c r="I25" s="137"/>
      <c r="J25" s="137"/>
      <c r="K25" s="137"/>
      <c r="L25" s="137"/>
      <c r="M25" s="137"/>
      <c r="N25" s="137"/>
      <c r="O25" s="137"/>
      <c r="P25" s="137"/>
      <c r="Q25" s="137"/>
      <c r="R25" s="142"/>
      <c r="S25" s="137"/>
      <c r="T25" s="137"/>
      <c r="U25" s="137"/>
      <c r="V25" s="137"/>
      <c r="W25" s="137"/>
      <c r="X25" s="137"/>
      <c r="Y25" s="137"/>
      <c r="Z25" s="137"/>
      <c r="AA25" s="26"/>
    </row>
    <row r="26" ht="34.45" customHeight="1" spans="1:27">
      <c r="A26" s="38" t="s">
        <v>94</v>
      </c>
      <c r="B26" s="118" t="s">
        <v>95</v>
      </c>
      <c r="C26" s="95" t="s">
        <v>96</v>
      </c>
      <c r="D26" s="113">
        <v>380000</v>
      </c>
      <c r="E26" s="113">
        <f>D26*H2</f>
        <v>144400000</v>
      </c>
      <c r="F26" s="101" t="s">
        <v>74</v>
      </c>
      <c r="G26" s="101" t="s">
        <v>55</v>
      </c>
      <c r="H26" s="101" t="s">
        <v>55</v>
      </c>
      <c r="I26" s="108" t="s">
        <v>39</v>
      </c>
      <c r="J26" s="101" t="s">
        <v>56</v>
      </c>
      <c r="K26" s="101" t="s">
        <v>56</v>
      </c>
      <c r="L26" s="101" t="s">
        <v>75</v>
      </c>
      <c r="M26" s="101" t="s">
        <v>76</v>
      </c>
      <c r="N26" s="101" t="s">
        <v>77</v>
      </c>
      <c r="O26" s="101" t="s">
        <v>56</v>
      </c>
      <c r="P26" s="101" t="s">
        <v>56</v>
      </c>
      <c r="Q26" s="108" t="s">
        <v>39</v>
      </c>
      <c r="R26" s="101" t="s">
        <v>59</v>
      </c>
      <c r="S26" s="101" t="s">
        <v>97</v>
      </c>
      <c r="T26" s="101" t="s">
        <v>97</v>
      </c>
      <c r="U26" s="101" t="s">
        <v>98</v>
      </c>
      <c r="V26" s="101" t="s">
        <v>99</v>
      </c>
      <c r="W26" s="101" t="s">
        <v>100</v>
      </c>
      <c r="X26" s="101" t="s">
        <v>101</v>
      </c>
      <c r="Y26" s="101" t="s">
        <v>64</v>
      </c>
      <c r="Z26" s="101" t="s">
        <v>64</v>
      </c>
      <c r="AA26" s="147" t="s">
        <v>102</v>
      </c>
    </row>
    <row r="27" ht="28" customHeight="1" spans="1:27">
      <c r="A27" s="93"/>
      <c r="B27" s="94"/>
      <c r="C27" s="95"/>
      <c r="D27" s="113"/>
      <c r="E27" s="113"/>
      <c r="F27" s="101"/>
      <c r="G27" s="101"/>
      <c r="H27" s="101"/>
      <c r="I27" s="108" t="s">
        <v>49</v>
      </c>
      <c r="J27" s="101"/>
      <c r="K27" s="101"/>
      <c r="L27" s="101"/>
      <c r="M27" s="101"/>
      <c r="N27" s="101"/>
      <c r="O27" s="101"/>
      <c r="P27" s="101"/>
      <c r="Q27" s="108" t="s">
        <v>49</v>
      </c>
      <c r="R27" s="113"/>
      <c r="S27" s="101"/>
      <c r="T27" s="101"/>
      <c r="U27" s="101"/>
      <c r="V27" s="101"/>
      <c r="W27" s="101"/>
      <c r="X27" s="101"/>
      <c r="Y27" s="101"/>
      <c r="Z27" s="101"/>
      <c r="AA27" s="149"/>
    </row>
    <row r="28" ht="19.5" customHeight="1" spans="1:27">
      <c r="A28" s="26"/>
      <c r="B28" s="26"/>
      <c r="C28" s="121"/>
      <c r="D28" s="27"/>
      <c r="E28" s="27"/>
      <c r="F28" s="26"/>
      <c r="G28" s="26"/>
      <c r="H28" s="26"/>
      <c r="I28" s="137"/>
      <c r="J28" s="137"/>
      <c r="K28" s="137"/>
      <c r="L28" s="137"/>
      <c r="M28" s="137"/>
      <c r="N28" s="137"/>
      <c r="O28" s="137"/>
      <c r="P28" s="137"/>
      <c r="Q28" s="137"/>
      <c r="R28" s="142"/>
      <c r="S28" s="137"/>
      <c r="T28" s="137"/>
      <c r="U28" s="137"/>
      <c r="V28" s="137"/>
      <c r="W28" s="137"/>
      <c r="X28" s="137"/>
      <c r="Y28" s="137"/>
      <c r="Z28" s="137"/>
      <c r="AA28" s="26"/>
    </row>
    <row r="29" ht="26.75" customHeight="1" spans="1:27">
      <c r="A29" s="38" t="s">
        <v>103</v>
      </c>
      <c r="B29" s="118" t="s">
        <v>104</v>
      </c>
      <c r="C29" s="95" t="s">
        <v>105</v>
      </c>
      <c r="D29" s="113">
        <v>90000</v>
      </c>
      <c r="E29" s="113">
        <f>D29*H2</f>
        <v>34200000</v>
      </c>
      <c r="F29" s="101" t="s">
        <v>74</v>
      </c>
      <c r="G29" s="101" t="s">
        <v>55</v>
      </c>
      <c r="H29" s="101" t="s">
        <v>55</v>
      </c>
      <c r="I29" s="108" t="s">
        <v>39</v>
      </c>
      <c r="J29" s="101" t="s">
        <v>56</v>
      </c>
      <c r="K29" s="101" t="s">
        <v>56</v>
      </c>
      <c r="L29" s="101" t="s">
        <v>75</v>
      </c>
      <c r="M29" s="101" t="s">
        <v>76</v>
      </c>
      <c r="N29" s="101" t="s">
        <v>77</v>
      </c>
      <c r="O29" s="101" t="s">
        <v>56</v>
      </c>
      <c r="P29" s="101" t="s">
        <v>56</v>
      </c>
      <c r="Q29" s="108" t="s">
        <v>39</v>
      </c>
      <c r="R29" s="101" t="s">
        <v>59</v>
      </c>
      <c r="S29" s="101" t="s">
        <v>78</v>
      </c>
      <c r="T29" s="101" t="s">
        <v>78</v>
      </c>
      <c r="U29" s="101" t="s">
        <v>79</v>
      </c>
      <c r="V29" s="101" t="s">
        <v>80</v>
      </c>
      <c r="W29" s="101" t="s">
        <v>81</v>
      </c>
      <c r="X29" s="101" t="s">
        <v>82</v>
      </c>
      <c r="Y29" s="101" t="s">
        <v>64</v>
      </c>
      <c r="Z29" s="101" t="s">
        <v>64</v>
      </c>
      <c r="AA29" s="147" t="s">
        <v>83</v>
      </c>
    </row>
    <row r="30" ht="20.7" customHeight="1" spans="1:27">
      <c r="A30" s="93"/>
      <c r="B30" s="94"/>
      <c r="C30" s="95"/>
      <c r="D30" s="113"/>
      <c r="E30" s="113"/>
      <c r="F30" s="101"/>
      <c r="G30" s="101"/>
      <c r="H30" s="101"/>
      <c r="I30" s="108" t="s">
        <v>49</v>
      </c>
      <c r="J30" s="101"/>
      <c r="K30" s="101"/>
      <c r="L30" s="101"/>
      <c r="M30" s="101"/>
      <c r="N30" s="101"/>
      <c r="O30" s="101"/>
      <c r="P30" s="101"/>
      <c r="Q30" s="108" t="s">
        <v>49</v>
      </c>
      <c r="R30" s="113"/>
      <c r="S30" s="101"/>
      <c r="T30" s="101"/>
      <c r="U30" s="101"/>
      <c r="V30" s="101"/>
      <c r="W30" s="101"/>
      <c r="X30" s="101"/>
      <c r="Y30" s="101"/>
      <c r="Z30" s="101"/>
      <c r="AA30" s="149"/>
    </row>
    <row r="31" ht="19.5" customHeight="1" spans="1:27">
      <c r="A31" s="26"/>
      <c r="B31" s="26"/>
      <c r="C31" s="121"/>
      <c r="D31" s="27"/>
      <c r="E31" s="27"/>
      <c r="F31" s="29"/>
      <c r="G31" s="29"/>
      <c r="H31" s="29"/>
      <c r="I31" s="138"/>
      <c r="J31" s="138"/>
      <c r="K31" s="138"/>
      <c r="L31" s="138"/>
      <c r="M31" s="138"/>
      <c r="N31" s="138"/>
      <c r="O31" s="138"/>
      <c r="P31" s="138"/>
      <c r="Q31" s="138"/>
      <c r="R31" s="143"/>
      <c r="S31" s="138"/>
      <c r="T31" s="138"/>
      <c r="U31" s="138"/>
      <c r="V31" s="138"/>
      <c r="W31" s="138"/>
      <c r="X31" s="138"/>
      <c r="Y31" s="137"/>
      <c r="Z31" s="137"/>
      <c r="AA31" s="26"/>
    </row>
    <row r="32" ht="31.5" customHeight="1" spans="1:27">
      <c r="A32" s="38" t="s">
        <v>106</v>
      </c>
      <c r="B32" s="118" t="s">
        <v>107</v>
      </c>
      <c r="C32" s="95" t="s">
        <v>108</v>
      </c>
      <c r="D32" s="113">
        <v>40000</v>
      </c>
      <c r="E32" s="113">
        <f>D32*H2</f>
        <v>15200000</v>
      </c>
      <c r="F32" s="98" t="s">
        <v>109</v>
      </c>
      <c r="G32" s="100" t="s">
        <v>110</v>
      </c>
      <c r="H32" s="100" t="s">
        <v>111</v>
      </c>
      <c r="I32" s="107" t="s">
        <v>39</v>
      </c>
      <c r="J32" s="100" t="s">
        <v>56</v>
      </c>
      <c r="K32" s="100" t="s">
        <v>112</v>
      </c>
      <c r="L32" s="100" t="s">
        <v>56</v>
      </c>
      <c r="M32" s="100" t="s">
        <v>113</v>
      </c>
      <c r="N32" s="100" t="s">
        <v>114</v>
      </c>
      <c r="O32" s="100" t="s">
        <v>56</v>
      </c>
      <c r="P32" s="100" t="s">
        <v>56</v>
      </c>
      <c r="Q32" s="107" t="s">
        <v>39</v>
      </c>
      <c r="R32" s="100" t="s">
        <v>59</v>
      </c>
      <c r="S32" s="100" t="s">
        <v>115</v>
      </c>
      <c r="T32" s="100" t="s">
        <v>116</v>
      </c>
      <c r="U32" s="100" t="s">
        <v>117</v>
      </c>
      <c r="V32" s="100" t="s">
        <v>118</v>
      </c>
      <c r="W32" s="100" t="s">
        <v>119</v>
      </c>
      <c r="X32" s="100" t="s">
        <v>120</v>
      </c>
      <c r="Y32" s="101" t="s">
        <v>64</v>
      </c>
      <c r="Z32" s="101" t="s">
        <v>64</v>
      </c>
      <c r="AA32" s="147" t="s">
        <v>121</v>
      </c>
    </row>
    <row r="33" ht="30.95" customHeight="1" spans="1:27">
      <c r="A33" s="93"/>
      <c r="B33" s="94"/>
      <c r="C33" s="95"/>
      <c r="D33" s="113"/>
      <c r="E33" s="113"/>
      <c r="F33" s="101"/>
      <c r="G33" s="101"/>
      <c r="H33" s="101"/>
      <c r="I33" s="108" t="s">
        <v>49</v>
      </c>
      <c r="J33" s="101"/>
      <c r="K33" s="101"/>
      <c r="L33" s="101"/>
      <c r="M33" s="101"/>
      <c r="N33" s="101"/>
      <c r="O33" s="101"/>
      <c r="P33" s="101"/>
      <c r="Q33" s="108" t="s">
        <v>49</v>
      </c>
      <c r="R33" s="101"/>
      <c r="S33" s="101"/>
      <c r="T33" s="101"/>
      <c r="U33" s="101"/>
      <c r="V33" s="101"/>
      <c r="W33" s="101"/>
      <c r="X33" s="113"/>
      <c r="Y33" s="101"/>
      <c r="Z33" s="101"/>
      <c r="AA33" s="149"/>
    </row>
    <row r="34" ht="19.5" customHeight="1" spans="1:27">
      <c r="A34" s="40" t="s">
        <v>122</v>
      </c>
      <c r="B34" s="41"/>
      <c r="C34" s="41"/>
      <c r="D34" s="125">
        <f>D8+D11+D14+D17+D20+D23+D26+D29+D32</f>
        <v>891000</v>
      </c>
      <c r="E34" s="125">
        <f>E8+E11+E14+E17+E20+E23+E26+E29+E32</f>
        <v>338580000</v>
      </c>
      <c r="F34" s="41"/>
      <c r="G34" s="57"/>
      <c r="H34" s="41"/>
      <c r="I34" s="57" t="s">
        <v>39</v>
      </c>
      <c r="J34" s="57"/>
      <c r="K34" s="41"/>
      <c r="L34" s="139"/>
      <c r="M34" s="139"/>
      <c r="N34" s="139"/>
      <c r="O34" s="139"/>
      <c r="P34" s="139"/>
      <c r="Q34" s="108" t="s">
        <v>39</v>
      </c>
      <c r="R34" s="125"/>
      <c r="S34" s="139"/>
      <c r="T34" s="139"/>
      <c r="U34" s="139"/>
      <c r="V34" s="139"/>
      <c r="W34" s="139"/>
      <c r="X34" s="139"/>
      <c r="Y34" s="125"/>
      <c r="Z34" s="125"/>
      <c r="AA34" s="41"/>
    </row>
    <row r="35" ht="19.5" customHeight="1" spans="1:27">
      <c r="A35" s="41"/>
      <c r="B35" s="41"/>
      <c r="C35" s="41"/>
      <c r="D35" s="125">
        <f>D9+D12+D15+D18+D21+D24+D27+D30+D33</f>
        <v>0</v>
      </c>
      <c r="E35" s="125"/>
      <c r="F35" s="41"/>
      <c r="G35" s="57"/>
      <c r="H35" s="41"/>
      <c r="I35" s="57" t="s">
        <v>49</v>
      </c>
      <c r="J35" s="57"/>
      <c r="K35" s="41"/>
      <c r="L35" s="139"/>
      <c r="M35" s="139"/>
      <c r="N35" s="139"/>
      <c r="O35" s="139"/>
      <c r="P35" s="139"/>
      <c r="Q35" s="108" t="s">
        <v>49</v>
      </c>
      <c r="R35" s="125"/>
      <c r="S35" s="139"/>
      <c r="T35" s="139"/>
      <c r="U35" s="139"/>
      <c r="V35" s="139"/>
      <c r="W35" s="139"/>
      <c r="X35" s="139"/>
      <c r="Y35" s="125"/>
      <c r="Z35" s="125"/>
      <c r="AA35" s="41"/>
    </row>
    <row r="36" ht="17.45" customHeight="1" spans="1:27">
      <c r="A36" s="42" t="s">
        <v>123</v>
      </c>
      <c r="B36" s="43"/>
      <c r="C36" s="43"/>
      <c r="D36" s="126"/>
      <c r="E36" s="126"/>
      <c r="F36" s="43"/>
      <c r="G36" s="43"/>
      <c r="H36" s="43"/>
      <c r="I36" s="43"/>
      <c r="J36" s="43"/>
      <c r="K36" s="43"/>
      <c r="L36" s="43"/>
      <c r="M36" s="43"/>
      <c r="N36" s="43"/>
      <c r="O36" s="43"/>
      <c r="P36" s="43"/>
      <c r="Q36" s="43"/>
      <c r="R36" s="43"/>
      <c r="S36" s="43"/>
      <c r="T36" s="43"/>
      <c r="U36" s="126"/>
      <c r="V36" s="126"/>
      <c r="W36" s="43"/>
      <c r="X36" s="43"/>
      <c r="Y36" s="43"/>
      <c r="Z36" s="43"/>
      <c r="AA36" s="43"/>
    </row>
    <row r="37" ht="17.45" customHeight="1" spans="1:27">
      <c r="A37" s="5"/>
      <c r="B37" s="44" t="s">
        <v>124</v>
      </c>
      <c r="C37" s="46"/>
      <c r="D37" s="46"/>
      <c r="E37" s="46"/>
      <c r="F37" s="46"/>
      <c r="G37" s="46"/>
      <c r="H37" s="46"/>
      <c r="I37" s="46"/>
      <c r="J37" s="5"/>
      <c r="K37" s="5"/>
      <c r="L37" s="5"/>
      <c r="M37" s="5"/>
      <c r="N37" s="5"/>
      <c r="O37" s="5"/>
      <c r="P37" s="5"/>
      <c r="Q37" s="5"/>
      <c r="R37" s="114"/>
      <c r="S37" s="5"/>
      <c r="T37" s="5"/>
      <c r="U37" s="114"/>
      <c r="V37" s="114"/>
      <c r="W37" s="5"/>
      <c r="X37" s="5"/>
      <c r="Y37" s="5"/>
      <c r="Z37" s="5"/>
      <c r="AA37" s="5"/>
    </row>
    <row r="38" ht="14" customHeight="1" spans="1:27">
      <c r="A38" s="5"/>
      <c r="B38" s="46"/>
      <c r="C38" s="127" t="s">
        <v>125</v>
      </c>
      <c r="D38" s="48" t="s">
        <v>126</v>
      </c>
      <c r="E38" s="58"/>
      <c r="F38" s="5"/>
      <c r="G38" s="59"/>
      <c r="H38" s="59"/>
      <c r="I38" s="59"/>
      <c r="J38" s="59"/>
      <c r="K38" s="59"/>
      <c r="L38" s="59"/>
      <c r="M38" s="59"/>
      <c r="N38" s="59"/>
      <c r="O38" s="59"/>
      <c r="P38" s="59"/>
      <c r="Q38" s="59"/>
      <c r="R38" s="59"/>
      <c r="S38" s="59"/>
      <c r="T38" s="59"/>
      <c r="U38" s="59"/>
      <c r="V38" s="59"/>
      <c r="W38" s="59"/>
      <c r="X38" s="59"/>
      <c r="Y38" s="59"/>
      <c r="Z38" s="58"/>
      <c r="AA38" s="59"/>
    </row>
    <row r="39" ht="17.45" customHeight="1" spans="1:27">
      <c r="A39" s="5"/>
      <c r="B39" s="46"/>
      <c r="C39" s="127" t="s">
        <v>74</v>
      </c>
      <c r="D39" s="128" t="s">
        <v>127</v>
      </c>
      <c r="E39" s="132"/>
      <c r="F39" s="133"/>
      <c r="G39" s="134"/>
      <c r="H39" s="134"/>
      <c r="I39" s="134"/>
      <c r="J39" s="5"/>
      <c r="K39" s="5"/>
      <c r="L39" s="5"/>
      <c r="M39" s="5"/>
      <c r="N39" s="5"/>
      <c r="O39" s="5"/>
      <c r="P39" s="5"/>
      <c r="Q39" s="5"/>
      <c r="R39" s="5"/>
      <c r="S39" s="5"/>
      <c r="T39" s="5"/>
      <c r="U39" s="114"/>
      <c r="V39" s="5"/>
      <c r="W39" s="5"/>
      <c r="X39" s="5"/>
      <c r="Y39" s="5"/>
      <c r="Z39" s="5"/>
      <c r="AA39" s="5"/>
    </row>
    <row r="40" ht="17.45" customHeight="1" spans="1:27">
      <c r="A40" s="5"/>
      <c r="B40" s="46"/>
      <c r="C40" s="129" t="s">
        <v>128</v>
      </c>
      <c r="D40" s="130" t="s">
        <v>129</v>
      </c>
      <c r="E40" s="135"/>
      <c r="F40" s="136"/>
      <c r="G40" s="136"/>
      <c r="H40" s="136"/>
      <c r="I40" s="140"/>
      <c r="J40" s="141"/>
      <c r="K40" s="5"/>
      <c r="L40" s="5"/>
      <c r="M40" s="5"/>
      <c r="N40" s="5"/>
      <c r="O40" s="5"/>
      <c r="P40" s="5"/>
      <c r="Q40" s="5"/>
      <c r="R40" s="5"/>
      <c r="S40" s="5"/>
      <c r="T40" s="5"/>
      <c r="U40" s="114"/>
      <c r="V40" s="5"/>
      <c r="W40" s="5"/>
      <c r="X40" s="5"/>
      <c r="Y40" s="5"/>
      <c r="Z40" s="5"/>
      <c r="AA40" s="5"/>
    </row>
  </sheetData>
  <mergeCells count="38">
    <mergeCell ref="C3:H3"/>
    <mergeCell ref="M3:N3"/>
    <mergeCell ref="O3:P3"/>
    <mergeCell ref="R3:U3"/>
    <mergeCell ref="V3:Y3"/>
    <mergeCell ref="D38:AA38"/>
    <mergeCell ref="D39:I39"/>
    <mergeCell ref="D40:L40"/>
    <mergeCell ref="A5:A6"/>
    <mergeCell ref="A8:A9"/>
    <mergeCell ref="A11:A12"/>
    <mergeCell ref="A14:A15"/>
    <mergeCell ref="A17:A18"/>
    <mergeCell ref="A20:A21"/>
    <mergeCell ref="A23:A24"/>
    <mergeCell ref="A26:A27"/>
    <mergeCell ref="A29:A30"/>
    <mergeCell ref="A32:A33"/>
    <mergeCell ref="B8:B9"/>
    <mergeCell ref="B11:B12"/>
    <mergeCell ref="B14:B15"/>
    <mergeCell ref="B17:B18"/>
    <mergeCell ref="B20:B21"/>
    <mergeCell ref="B23:B24"/>
    <mergeCell ref="B26:B27"/>
    <mergeCell ref="B29:B30"/>
    <mergeCell ref="B32:B33"/>
    <mergeCell ref="AA3:AA4"/>
    <mergeCell ref="AA8:AA9"/>
    <mergeCell ref="AA11:AA12"/>
    <mergeCell ref="AA14:AA15"/>
    <mergeCell ref="AA17:AA18"/>
    <mergeCell ref="AA20:AA21"/>
    <mergeCell ref="AA23:AA24"/>
    <mergeCell ref="AA26:AA27"/>
    <mergeCell ref="AA29:AA30"/>
    <mergeCell ref="AA32:AA33"/>
    <mergeCell ref="J2:K3"/>
  </mergeCells>
  <pageMargins left="0.17" right="0.17" top="0.45" bottom="0.24" header="0.24" footer="0.25"/>
  <pageSetup paperSize="1" orientation="landscape" useFirstPageNumber="1"/>
  <headerFooter>
    <oddHeader>&amp;C&amp;"Times New Roman,Bold"&amp;14&amp;K000000Goods </oddHeader>
    <oddFooter>&amp;L&amp;"Times New Roman,Regular"&amp;10&amp;K000000CEFOR 2021 Procurement Plan_01Jan2021.xls&amp;C&amp;"Arial,Regular"&amp;10&amp;K000000&amp;"Times New Roman,Regular"&amp;P of &amp;N&amp;R&amp;"Times New Roman,Regular"&amp;10&amp;K00000022/12/2020 16:27</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showGridLines="0" workbookViewId="0">
      <selection activeCell="A1" sqref="A1"/>
    </sheetView>
  </sheetViews>
  <sheetFormatPr defaultColWidth="8.83035714285714" defaultRowHeight="15.75" customHeight="1"/>
  <cols>
    <col min="1" max="1" width="31.8839285714286" style="1" customWidth="1"/>
    <col min="2" max="2" width="15.5" style="1" customWidth="1"/>
    <col min="3" max="3" width="9.27678571428571" style="1" customWidth="1"/>
    <col min="4" max="4" width="15.6696428571429" style="1" customWidth="1"/>
    <col min="5" max="5" width="13.9375" style="1" customWidth="1"/>
    <col min="6" max="6" width="10.3482142857143" style="1" customWidth="1"/>
    <col min="7" max="7" width="13.7678571428571" style="1" customWidth="1"/>
    <col min="8" max="8" width="15.6696428571429" style="1" customWidth="1"/>
    <col min="9" max="9" width="12.6696428571429" style="1" customWidth="1"/>
    <col min="10" max="10" width="7.66964285714286" style="1" customWidth="1"/>
    <col min="11" max="11" width="18" style="1" customWidth="1"/>
    <col min="12" max="12" width="13.4910714285714" style="1" customWidth="1"/>
    <col min="13" max="13" width="16.1964285714286" style="1" customWidth="1"/>
    <col min="14" max="14" width="13.6517857142857" style="1" customWidth="1"/>
    <col min="15" max="15" width="13.3482142857143" style="1" customWidth="1"/>
    <col min="16" max="16" width="14" style="1" customWidth="1"/>
    <col min="17" max="17" width="13.375" style="1" customWidth="1"/>
    <col min="18" max="18" width="7.66964285714286" style="1" customWidth="1"/>
    <col min="19" max="19" width="16.3482142857143" style="1" customWidth="1"/>
    <col min="20" max="20" width="16.9642857142857" style="1" customWidth="1"/>
    <col min="21" max="21" width="11.8482142857143" style="1" customWidth="1"/>
    <col min="22" max="22" width="12.5446428571429" style="1" customWidth="1"/>
    <col min="23" max="23" width="12.2232142857143" style="1" customWidth="1"/>
    <col min="24" max="24" width="12.8035714285714" style="1" customWidth="1"/>
    <col min="25" max="25" width="11" style="1" customWidth="1"/>
    <col min="26" max="26" width="10.8482142857143" style="1" customWidth="1"/>
    <col min="27" max="27" width="14.5625" style="1" customWidth="1"/>
    <col min="28" max="28" width="15.875" style="1" customWidth="1"/>
    <col min="29" max="256" width="8.84821428571429" style="1" customWidth="1"/>
  </cols>
  <sheetData>
    <row r="1" ht="21.75" customHeight="1" spans="1:28">
      <c r="A1" s="2" t="s">
        <v>0</v>
      </c>
      <c r="B1" s="3"/>
      <c r="C1" s="4"/>
      <c r="D1" s="5"/>
      <c r="E1" s="5"/>
      <c r="F1" s="5"/>
      <c r="G1" s="5"/>
      <c r="H1" s="5"/>
      <c r="I1" s="104"/>
      <c r="J1" s="5"/>
      <c r="K1" s="64"/>
      <c r="L1" s="64"/>
      <c r="M1" s="64"/>
      <c r="N1" s="64"/>
      <c r="O1" s="64"/>
      <c r="P1" s="5"/>
      <c r="Q1" s="5"/>
      <c r="R1" s="5"/>
      <c r="S1" s="5"/>
      <c r="T1" s="5"/>
      <c r="U1" s="5"/>
      <c r="V1" s="5"/>
      <c r="W1" s="5"/>
      <c r="X1" s="5"/>
      <c r="Y1" s="5"/>
      <c r="Z1" s="5"/>
      <c r="AA1" s="5"/>
      <c r="AB1" s="5"/>
    </row>
    <row r="2" ht="21" customHeight="1" spans="1:28">
      <c r="A2" s="2" t="s">
        <v>130</v>
      </c>
      <c r="B2" s="6"/>
      <c r="C2" s="87"/>
      <c r="D2" s="64"/>
      <c r="E2" s="64"/>
      <c r="F2" s="64"/>
      <c r="G2" s="60" t="s">
        <v>2</v>
      </c>
      <c r="H2" s="61">
        <v>380</v>
      </c>
      <c r="I2" s="64"/>
      <c r="J2" s="105"/>
      <c r="K2" s="66" t="s">
        <v>3</v>
      </c>
      <c r="L2" s="67"/>
      <c r="M2" s="14" t="s">
        <v>4</v>
      </c>
      <c r="N2" s="15"/>
      <c r="O2" s="49"/>
      <c r="P2" s="68"/>
      <c r="Q2" s="64"/>
      <c r="R2" s="5"/>
      <c r="S2" s="64"/>
      <c r="T2" s="64"/>
      <c r="U2" s="64"/>
      <c r="V2" s="64"/>
      <c r="W2" s="64"/>
      <c r="X2" s="64"/>
      <c r="Y2" s="64"/>
      <c r="Z2" s="64"/>
      <c r="AA2" s="64"/>
      <c r="AB2" s="64"/>
    </row>
    <row r="3" ht="30.75" customHeight="1" spans="1:28">
      <c r="A3" s="2" t="s">
        <v>5</v>
      </c>
      <c r="B3" s="88"/>
      <c r="C3" s="81" t="s">
        <v>131</v>
      </c>
      <c r="D3" s="82"/>
      <c r="E3" s="82"/>
      <c r="F3" s="82"/>
      <c r="G3" s="97"/>
      <c r="H3" s="82"/>
      <c r="I3" s="85"/>
      <c r="J3" s="106"/>
      <c r="K3" s="70"/>
      <c r="L3" s="71"/>
      <c r="M3" s="18" t="s">
        <v>7</v>
      </c>
      <c r="N3" s="81" t="s">
        <v>8</v>
      </c>
      <c r="O3" s="85"/>
      <c r="P3" s="81" t="s">
        <v>9</v>
      </c>
      <c r="Q3" s="85"/>
      <c r="R3" s="110"/>
      <c r="S3" s="111" t="s">
        <v>10</v>
      </c>
      <c r="T3" s="112"/>
      <c r="U3" s="115"/>
      <c r="V3" s="82"/>
      <c r="W3" s="82"/>
      <c r="X3" s="82" t="s">
        <v>11</v>
      </c>
      <c r="Y3" s="82"/>
      <c r="Z3" s="82"/>
      <c r="AA3" s="82"/>
      <c r="AB3" s="116"/>
    </row>
    <row r="4" ht="55.5" customHeight="1" spans="1:28">
      <c r="A4" s="20" t="s">
        <v>13</v>
      </c>
      <c r="B4" s="21" t="s">
        <v>14</v>
      </c>
      <c r="C4" s="21" t="s">
        <v>15</v>
      </c>
      <c r="D4" s="21" t="s">
        <v>132</v>
      </c>
      <c r="E4" s="21" t="s">
        <v>18</v>
      </c>
      <c r="F4" s="21" t="s">
        <v>133</v>
      </c>
      <c r="G4" s="21" t="s">
        <v>134</v>
      </c>
      <c r="H4" s="21" t="s">
        <v>19</v>
      </c>
      <c r="I4" s="21" t="s">
        <v>20</v>
      </c>
      <c r="J4" s="21" t="s">
        <v>21</v>
      </c>
      <c r="K4" s="21" t="s">
        <v>22</v>
      </c>
      <c r="L4" s="21" t="s">
        <v>23</v>
      </c>
      <c r="M4" s="21" t="s">
        <v>24</v>
      </c>
      <c r="N4" s="21" t="s">
        <v>25</v>
      </c>
      <c r="O4" s="21" t="s">
        <v>26</v>
      </c>
      <c r="P4" s="21" t="s">
        <v>27</v>
      </c>
      <c r="Q4" s="21" t="s">
        <v>23</v>
      </c>
      <c r="R4" s="21" t="s">
        <v>21</v>
      </c>
      <c r="S4" s="21" t="s">
        <v>135</v>
      </c>
      <c r="T4" s="21" t="s">
        <v>136</v>
      </c>
      <c r="U4" s="21" t="s">
        <v>29</v>
      </c>
      <c r="V4" s="21" t="s">
        <v>137</v>
      </c>
      <c r="W4" s="21" t="s">
        <v>31</v>
      </c>
      <c r="X4" s="18" t="s">
        <v>138</v>
      </c>
      <c r="Y4" s="21" t="s">
        <v>139</v>
      </c>
      <c r="Z4" s="21" t="s">
        <v>140</v>
      </c>
      <c r="AA4" s="21" t="s">
        <v>141</v>
      </c>
      <c r="AB4" s="21" t="s">
        <v>142</v>
      </c>
    </row>
    <row r="5" ht="19.5" customHeight="1" spans="1:28">
      <c r="A5" s="22" t="s">
        <v>37</v>
      </c>
      <c r="B5" s="23"/>
      <c r="C5" s="23"/>
      <c r="D5" s="23"/>
      <c r="E5" s="23"/>
      <c r="F5" s="24"/>
      <c r="G5" s="24"/>
      <c r="H5" s="23" t="s">
        <v>38</v>
      </c>
      <c r="I5" s="23"/>
      <c r="J5" s="54" t="s">
        <v>39</v>
      </c>
      <c r="K5" s="23" t="s">
        <v>40</v>
      </c>
      <c r="L5" s="23" t="s">
        <v>41</v>
      </c>
      <c r="M5" s="23" t="s">
        <v>42</v>
      </c>
      <c r="N5" s="23" t="s">
        <v>42</v>
      </c>
      <c r="O5" s="109" t="s">
        <v>43</v>
      </c>
      <c r="P5" s="23" t="s">
        <v>44</v>
      </c>
      <c r="Q5" s="23" t="s">
        <v>45</v>
      </c>
      <c r="R5" s="54" t="s">
        <v>39</v>
      </c>
      <c r="S5" s="23"/>
      <c r="T5" s="23"/>
      <c r="U5" s="23" t="s">
        <v>46</v>
      </c>
      <c r="V5" s="23"/>
      <c r="W5" s="23" t="s">
        <v>47</v>
      </c>
      <c r="X5" s="26"/>
      <c r="Y5" s="23"/>
      <c r="Z5" s="23"/>
      <c r="AA5" s="23"/>
      <c r="AB5" s="23"/>
    </row>
    <row r="6" ht="19.5" customHeight="1" spans="1:28">
      <c r="A6" s="25"/>
      <c r="B6" s="26"/>
      <c r="C6" s="26"/>
      <c r="D6" s="26"/>
      <c r="E6" s="26"/>
      <c r="F6" s="27"/>
      <c r="G6" s="27"/>
      <c r="H6" s="26" t="s">
        <v>48</v>
      </c>
      <c r="I6" s="26"/>
      <c r="J6" s="55" t="s">
        <v>49</v>
      </c>
      <c r="K6" s="26"/>
      <c r="L6" s="26"/>
      <c r="M6" s="26"/>
      <c r="N6" s="26"/>
      <c r="O6" s="26"/>
      <c r="P6" s="26"/>
      <c r="Q6" s="26"/>
      <c r="R6" s="55" t="s">
        <v>49</v>
      </c>
      <c r="S6" s="27"/>
      <c r="T6" s="27"/>
      <c r="U6" s="26"/>
      <c r="V6" s="26"/>
      <c r="W6" s="26"/>
      <c r="X6" s="26"/>
      <c r="Y6" s="26"/>
      <c r="Z6" s="26"/>
      <c r="AA6" s="26"/>
      <c r="AB6" s="26"/>
    </row>
    <row r="7" ht="19.5" customHeight="1" spans="1:28">
      <c r="A7" s="89" t="s">
        <v>50</v>
      </c>
      <c r="B7" s="29"/>
      <c r="C7" s="29"/>
      <c r="D7" s="29"/>
      <c r="E7" s="29"/>
      <c r="F7" s="30"/>
      <c r="G7" s="30"/>
      <c r="H7" s="29"/>
      <c r="I7" s="29"/>
      <c r="J7" s="29"/>
      <c r="K7" s="29"/>
      <c r="L7" s="29"/>
      <c r="M7" s="29"/>
      <c r="N7" s="29"/>
      <c r="O7" s="29"/>
      <c r="P7" s="29"/>
      <c r="Q7" s="29"/>
      <c r="R7" s="29"/>
      <c r="S7" s="30"/>
      <c r="T7" s="30"/>
      <c r="U7" s="29"/>
      <c r="V7" s="29"/>
      <c r="W7" s="29"/>
      <c r="X7" s="29"/>
      <c r="Y7" s="29"/>
      <c r="Z7" s="29"/>
      <c r="AA7" s="29"/>
      <c r="AB7" s="29"/>
    </row>
    <row r="8" ht="39.8" customHeight="1" spans="1:28">
      <c r="A8" s="38" t="s">
        <v>143</v>
      </c>
      <c r="B8" s="90" t="s">
        <v>144</v>
      </c>
      <c r="C8" s="91" t="s">
        <v>145</v>
      </c>
      <c r="D8" s="92" t="s">
        <v>146</v>
      </c>
      <c r="E8" s="98" t="s">
        <v>147</v>
      </c>
      <c r="F8" s="99">
        <v>150000</v>
      </c>
      <c r="G8" s="99">
        <f>F8*H2</f>
        <v>57000000</v>
      </c>
      <c r="H8" s="100" t="s">
        <v>55</v>
      </c>
      <c r="I8" s="100" t="s">
        <v>55</v>
      </c>
      <c r="J8" s="107" t="s">
        <v>39</v>
      </c>
      <c r="K8" s="100" t="s">
        <v>56</v>
      </c>
      <c r="L8" s="100" t="s">
        <v>56</v>
      </c>
      <c r="M8" s="100" t="s">
        <v>56</v>
      </c>
      <c r="N8" s="100" t="s">
        <v>148</v>
      </c>
      <c r="O8" s="100" t="s">
        <v>149</v>
      </c>
      <c r="P8" s="100" t="s">
        <v>56</v>
      </c>
      <c r="Q8" s="100" t="s">
        <v>56</v>
      </c>
      <c r="R8" s="107" t="s">
        <v>39</v>
      </c>
      <c r="S8" s="100" t="s">
        <v>59</v>
      </c>
      <c r="T8" s="100" t="s">
        <v>59</v>
      </c>
      <c r="U8" s="100" t="s">
        <v>150</v>
      </c>
      <c r="V8" s="100" t="s">
        <v>56</v>
      </c>
      <c r="W8" s="100" t="s">
        <v>151</v>
      </c>
      <c r="X8" s="100" t="s">
        <v>152</v>
      </c>
      <c r="Y8" s="100" t="s">
        <v>153</v>
      </c>
      <c r="Z8" s="100" t="s">
        <v>154</v>
      </c>
      <c r="AA8" s="100" t="s">
        <v>64</v>
      </c>
      <c r="AB8" s="100" t="s">
        <v>64</v>
      </c>
    </row>
    <row r="9" ht="27.9" customHeight="1" spans="1:28">
      <c r="A9" s="93"/>
      <c r="B9" s="94"/>
      <c r="C9" s="95"/>
      <c r="D9" s="36"/>
      <c r="E9" s="39"/>
      <c r="F9" s="39"/>
      <c r="G9" s="39"/>
      <c r="H9" s="101" t="s">
        <v>55</v>
      </c>
      <c r="I9" s="101" t="s">
        <v>55</v>
      </c>
      <c r="J9" s="108" t="s">
        <v>49</v>
      </c>
      <c r="K9" s="101"/>
      <c r="L9" s="101"/>
      <c r="M9" s="101"/>
      <c r="N9" s="101"/>
      <c r="O9" s="101"/>
      <c r="P9" s="101"/>
      <c r="Q9" s="101"/>
      <c r="R9" s="108" t="s">
        <v>49</v>
      </c>
      <c r="S9" s="113"/>
      <c r="T9" s="113"/>
      <c r="U9" s="101"/>
      <c r="V9" s="101"/>
      <c r="W9" s="101"/>
      <c r="X9" s="101"/>
      <c r="Y9" s="101"/>
      <c r="Z9" s="101"/>
      <c r="AA9" s="101"/>
      <c r="AB9" s="101"/>
    </row>
    <row r="10" ht="19.5" customHeight="1" spans="1:28">
      <c r="A10" s="40" t="s">
        <v>122</v>
      </c>
      <c r="B10" s="41"/>
      <c r="C10" s="41"/>
      <c r="D10" s="41"/>
      <c r="E10" s="41"/>
      <c r="F10" s="102">
        <f>F8</f>
        <v>150000</v>
      </c>
      <c r="G10" s="102">
        <f>G8</f>
        <v>57000000</v>
      </c>
      <c r="H10" s="57"/>
      <c r="I10" s="41"/>
      <c r="J10" s="57" t="s">
        <v>39</v>
      </c>
      <c r="K10" s="41"/>
      <c r="L10" s="41"/>
      <c r="M10" s="41"/>
      <c r="N10" s="41"/>
      <c r="O10" s="41"/>
      <c r="P10" s="41"/>
      <c r="Q10" s="41"/>
      <c r="R10" s="57" t="s">
        <v>39</v>
      </c>
      <c r="S10" s="88" t="str">
        <f>S8</f>
        <v>Contract Price</v>
      </c>
      <c r="T10" s="88" t="str">
        <f>T8</f>
        <v>Contract Price</v>
      </c>
      <c r="U10" s="41"/>
      <c r="V10" s="41"/>
      <c r="W10" s="41"/>
      <c r="X10" s="41"/>
      <c r="Y10" s="41"/>
      <c r="Z10" s="41"/>
      <c r="AA10" s="88" t="str">
        <f>AA8</f>
        <v>Actual Cost</v>
      </c>
      <c r="AB10" s="88" t="str">
        <f>AB8</f>
        <v>Actual Cost</v>
      </c>
    </row>
    <row r="11" ht="19.5" customHeight="1" spans="1:28">
      <c r="A11" s="41"/>
      <c r="B11" s="41"/>
      <c r="C11" s="41"/>
      <c r="D11" s="41"/>
      <c r="E11" s="41"/>
      <c r="F11" s="103">
        <f>F9</f>
        <v>0</v>
      </c>
      <c r="G11" s="103">
        <f>G9</f>
        <v>0</v>
      </c>
      <c r="H11" s="57"/>
      <c r="I11" s="41"/>
      <c r="J11" s="57" t="s">
        <v>49</v>
      </c>
      <c r="K11" s="41"/>
      <c r="L11" s="41"/>
      <c r="M11" s="41"/>
      <c r="N11" s="41"/>
      <c r="O11" s="41"/>
      <c r="P11" s="41"/>
      <c r="Q11" s="41"/>
      <c r="R11" s="57" t="s">
        <v>49</v>
      </c>
      <c r="S11" s="102">
        <f>S9</f>
        <v>0</v>
      </c>
      <c r="T11" s="102">
        <f>T9</f>
        <v>0</v>
      </c>
      <c r="U11" s="41"/>
      <c r="V11" s="41"/>
      <c r="W11" s="41"/>
      <c r="X11" s="41"/>
      <c r="Y11" s="41"/>
      <c r="Z11" s="41"/>
      <c r="AA11" s="88">
        <f>AA9</f>
        <v>0</v>
      </c>
      <c r="AB11" s="88">
        <f>AB9</f>
        <v>0</v>
      </c>
    </row>
    <row r="12" ht="17.45" customHeight="1" spans="1:28">
      <c r="A12" s="42" t="s">
        <v>123</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row>
    <row r="13" ht="17.45" customHeight="1" spans="1:28">
      <c r="A13" s="5"/>
      <c r="B13" s="44" t="s">
        <v>155</v>
      </c>
      <c r="C13" s="46"/>
      <c r="D13" s="46"/>
      <c r="E13" s="46"/>
      <c r="F13" s="46"/>
      <c r="G13" s="46"/>
      <c r="H13" s="46"/>
      <c r="I13" s="5"/>
      <c r="J13" s="5"/>
      <c r="K13" s="5"/>
      <c r="L13" s="5"/>
      <c r="M13" s="5"/>
      <c r="N13" s="5"/>
      <c r="O13" s="5"/>
      <c r="P13" s="5"/>
      <c r="Q13" s="114"/>
      <c r="R13" s="5"/>
      <c r="S13" s="5"/>
      <c r="T13" s="5"/>
      <c r="U13" s="114"/>
      <c r="V13" s="114"/>
      <c r="W13" s="5"/>
      <c r="X13" s="5"/>
      <c r="Y13" s="5"/>
      <c r="Z13" s="5"/>
      <c r="AA13" s="5"/>
      <c r="AB13" s="5"/>
    </row>
    <row r="14" ht="14" customHeight="1" spans="1:28">
      <c r="A14" s="46"/>
      <c r="B14" s="96">
        <v>1</v>
      </c>
      <c r="C14" s="48" t="s">
        <v>156</v>
      </c>
      <c r="D14" s="59"/>
      <c r="E14" s="59"/>
      <c r="F14" s="59"/>
      <c r="G14" s="58"/>
      <c r="H14" s="5"/>
      <c r="I14" s="59"/>
      <c r="J14" s="59"/>
      <c r="K14" s="59"/>
      <c r="L14" s="59"/>
      <c r="M14" s="59"/>
      <c r="N14" s="59"/>
      <c r="O14" s="59"/>
      <c r="P14" s="59"/>
      <c r="Q14" s="59"/>
      <c r="R14" s="59"/>
      <c r="S14" s="59"/>
      <c r="T14" s="58"/>
      <c r="U14" s="59"/>
      <c r="V14" s="59"/>
      <c r="W14" s="59"/>
      <c r="X14" s="59"/>
      <c r="Y14" s="59"/>
      <c r="Z14" s="59"/>
      <c r="AA14" s="5"/>
      <c r="AB14" s="5"/>
    </row>
    <row r="15" ht="14" customHeight="1" spans="1:28">
      <c r="A15" s="46"/>
      <c r="B15" s="96">
        <v>2</v>
      </c>
      <c r="C15" s="48" t="s">
        <v>157</v>
      </c>
      <c r="D15" s="59"/>
      <c r="E15" s="59"/>
      <c r="F15" s="59"/>
      <c r="G15" s="58"/>
      <c r="H15" s="5"/>
      <c r="I15" s="59"/>
      <c r="J15" s="59"/>
      <c r="K15" s="59"/>
      <c r="L15" s="59"/>
      <c r="M15" s="59"/>
      <c r="N15" s="59"/>
      <c r="O15" s="59"/>
      <c r="P15" s="59"/>
      <c r="Q15" s="59"/>
      <c r="R15" s="59"/>
      <c r="S15" s="59"/>
      <c r="T15" s="58"/>
      <c r="U15" s="59"/>
      <c r="V15" s="59"/>
      <c r="W15" s="59"/>
      <c r="X15" s="59"/>
      <c r="Y15" s="59"/>
      <c r="Z15" s="59"/>
      <c r="AA15" s="5"/>
      <c r="AB15" s="5"/>
    </row>
    <row r="16" ht="14" customHeight="1" spans="1:28">
      <c r="A16" s="46"/>
      <c r="B16" s="96">
        <v>3</v>
      </c>
      <c r="C16" s="48" t="s">
        <v>158</v>
      </c>
      <c r="D16" s="59"/>
      <c r="E16" s="59"/>
      <c r="F16" s="59"/>
      <c r="G16" s="58"/>
      <c r="H16" s="5"/>
      <c r="I16" s="59"/>
      <c r="J16" s="59"/>
      <c r="K16" s="59"/>
      <c r="L16" s="59"/>
      <c r="M16" s="59"/>
      <c r="N16" s="59"/>
      <c r="O16" s="59"/>
      <c r="P16" s="59"/>
      <c r="Q16" s="59"/>
      <c r="R16" s="59"/>
      <c r="S16" s="59"/>
      <c r="T16" s="58"/>
      <c r="U16" s="59"/>
      <c r="V16" s="59"/>
      <c r="W16" s="59"/>
      <c r="X16" s="59"/>
      <c r="Y16" s="59"/>
      <c r="Z16" s="59"/>
      <c r="AA16" s="5"/>
      <c r="AB16" s="5"/>
    </row>
  </sheetData>
  <mergeCells count="12">
    <mergeCell ref="C3:I3"/>
    <mergeCell ref="N3:O3"/>
    <mergeCell ref="P3:Q3"/>
    <mergeCell ref="S3:W3"/>
    <mergeCell ref="X3:AA3"/>
    <mergeCell ref="C14:Z14"/>
    <mergeCell ref="C15:Z15"/>
    <mergeCell ref="C16:Z16"/>
    <mergeCell ref="A5:A6"/>
    <mergeCell ref="A8:A9"/>
    <mergeCell ref="B8:B9"/>
    <mergeCell ref="K2:L3"/>
  </mergeCells>
  <pageMargins left="0.5" right="0.5" top="0.3" bottom="0.25" header="0.25" footer="0.25"/>
  <pageSetup paperSize="1" scale="32" orientation="landscape" useFirstPageNumber="1"/>
  <headerFooter>
    <oddHeader>&amp;C&amp;"Times New Roman,Bold"&amp;14&amp;K000000Works </oddHeader>
    <oddFooter>&amp;L&amp;"Times New Roman,Regular"&amp;10&amp;K000000CEFOR 2021 Procurement Plan_01Jan2021.xls&amp;C&amp;"Arial,Regular"&amp;10&amp;K000000&amp;"Times New Roman,Regular"&amp;P of &amp;N&amp;R&amp;"Times New Roman,Regular"&amp;10&amp;K00000022/12/2020 16:27</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9"/>
  <sheetViews>
    <sheetView showGridLines="0" workbookViewId="0">
      <selection activeCell="A1" sqref="A1"/>
    </sheetView>
  </sheetViews>
  <sheetFormatPr defaultColWidth="8.83035714285714" defaultRowHeight="15.75" customHeight="1"/>
  <cols>
    <col min="1" max="1" width="31.5" style="1" customWidth="1"/>
    <col min="2" max="2" width="10.8482142857143" style="1" customWidth="1"/>
    <col min="3" max="3" width="13.1607142857143" style="1" customWidth="1"/>
    <col min="4" max="4" width="10.9732142857143" style="1" customWidth="1"/>
    <col min="5" max="5" width="13.7232142857143" style="1" customWidth="1"/>
    <col min="6" max="6" width="10.3482142857143" style="1" customWidth="1"/>
    <col min="7" max="7" width="7.66964285714286" style="1" customWidth="1"/>
    <col min="8" max="8" width="11.5267857142857" style="1" customWidth="1"/>
    <col min="9" max="9" width="12.5" style="1" customWidth="1"/>
    <col min="10" max="10" width="13.9553571428571" style="1" customWidth="1"/>
    <col min="11" max="11" width="10.3482142857143" style="1" customWidth="1"/>
    <col min="12" max="12" width="12.1785714285714" style="1" customWidth="1"/>
    <col min="13" max="13" width="13.4017857142857" style="1" customWidth="1"/>
    <col min="14" max="14" width="7.66964285714286" style="1" customWidth="1"/>
    <col min="15" max="15" width="10.5" style="1" customWidth="1"/>
    <col min="16" max="16" width="11.5" style="1" customWidth="1"/>
    <col min="17" max="17" width="12.75" style="1" customWidth="1"/>
    <col min="18" max="18" width="13.9821428571429" style="1" customWidth="1"/>
    <col min="19" max="19" width="13.125" style="1" customWidth="1"/>
    <col min="20" max="20" width="12.8660714285714" style="1" customWidth="1"/>
    <col min="21" max="21" width="16.5714285714286" style="1" customWidth="1"/>
    <col min="22" max="22" width="7.66964285714286" style="1" customWidth="1"/>
    <col min="23" max="23" width="12.4732142857143" style="1" customWidth="1"/>
    <col min="24" max="24" width="12.5982142857143" style="1" customWidth="1"/>
    <col min="25" max="25" width="12.7946428571429" style="1" customWidth="1"/>
    <col min="26" max="26" width="11.5" style="1" customWidth="1"/>
    <col min="27" max="27" width="11.5803571428571" style="1" customWidth="1"/>
    <col min="28" max="28" width="11.8303571428571" style="1" customWidth="1"/>
    <col min="29" max="29" width="7.66964285714286" style="1" customWidth="1"/>
    <col min="30" max="30" width="12.8839285714286" style="1" customWidth="1"/>
    <col min="31" max="31" width="12.0178571428571" style="1" customWidth="1"/>
    <col min="32" max="32" width="11.8482142857143" style="1" customWidth="1"/>
    <col min="33" max="33" width="13.0357142857143" style="1" customWidth="1"/>
    <col min="34" max="34" width="14" style="1" customWidth="1"/>
    <col min="35" max="256" width="8.84821428571429" style="1" customWidth="1"/>
  </cols>
  <sheetData>
    <row r="1" ht="17.45" customHeight="1" spans="1:34">
      <c r="A1" s="2" t="s">
        <v>0</v>
      </c>
      <c r="B1" s="3"/>
      <c r="C1" s="4"/>
      <c r="D1" s="5"/>
      <c r="E1" s="5"/>
      <c r="F1" s="5"/>
      <c r="G1" s="5"/>
      <c r="H1" s="5"/>
      <c r="I1" s="5"/>
      <c r="J1" s="5"/>
      <c r="K1" s="5"/>
      <c r="L1" s="5"/>
      <c r="M1" s="5"/>
      <c r="N1" s="5"/>
      <c r="O1" s="5"/>
      <c r="P1" s="5"/>
      <c r="Q1" s="5"/>
      <c r="R1" s="5"/>
      <c r="S1" s="5"/>
      <c r="T1" s="5"/>
      <c r="U1" s="5"/>
      <c r="V1" s="5"/>
      <c r="W1" s="5"/>
      <c r="X1" s="5"/>
      <c r="Y1" s="5"/>
      <c r="Z1" s="5"/>
      <c r="AA1" s="5"/>
      <c r="AB1" s="74"/>
      <c r="AC1" s="80"/>
      <c r="AD1" s="5"/>
      <c r="AE1" s="5"/>
      <c r="AF1" s="5"/>
      <c r="AG1" s="5"/>
      <c r="AH1" s="5"/>
    </row>
    <row r="2" ht="17.45" customHeight="1" spans="1:34">
      <c r="A2" s="2" t="s">
        <v>159</v>
      </c>
      <c r="B2" s="6"/>
      <c r="C2" s="7"/>
      <c r="D2" s="8"/>
      <c r="E2" s="8"/>
      <c r="F2" s="8"/>
      <c r="G2" s="8"/>
      <c r="H2" s="8"/>
      <c r="I2" s="60" t="s">
        <v>2</v>
      </c>
      <c r="J2" s="61">
        <v>380</v>
      </c>
      <c r="K2" s="5"/>
      <c r="L2" s="5"/>
      <c r="M2" s="5"/>
      <c r="N2" s="5"/>
      <c r="O2" s="5"/>
      <c r="P2" s="5"/>
      <c r="Q2" s="5"/>
      <c r="R2" s="5"/>
      <c r="S2" s="5"/>
      <c r="T2" s="5"/>
      <c r="U2" s="5"/>
      <c r="V2" s="5"/>
      <c r="W2" s="5"/>
      <c r="X2" s="5"/>
      <c r="Y2" s="5"/>
      <c r="Z2" s="5"/>
      <c r="AA2" s="5"/>
      <c r="AB2" s="74"/>
      <c r="AC2" s="80"/>
      <c r="AD2" s="5"/>
      <c r="AE2" s="5"/>
      <c r="AF2" s="5"/>
      <c r="AG2" s="5"/>
      <c r="AH2" s="5"/>
    </row>
    <row r="3" customHeight="1" spans="1:34">
      <c r="A3" s="9"/>
      <c r="B3" s="10"/>
      <c r="C3" s="11" t="s">
        <v>160</v>
      </c>
      <c r="D3" s="12"/>
      <c r="E3" s="12"/>
      <c r="F3" s="12"/>
      <c r="G3" s="12"/>
      <c r="H3" s="12"/>
      <c r="I3" s="62"/>
      <c r="J3" s="63"/>
      <c r="K3" s="64"/>
      <c r="L3" s="5"/>
      <c r="M3" s="5"/>
      <c r="N3" s="5"/>
      <c r="O3" s="5"/>
      <c r="P3" s="5"/>
      <c r="Q3" s="5"/>
      <c r="R3" s="5"/>
      <c r="S3" s="5"/>
      <c r="T3" s="5"/>
      <c r="U3" s="5"/>
      <c r="V3" s="5"/>
      <c r="W3" s="5"/>
      <c r="X3" s="5"/>
      <c r="Y3" s="5"/>
      <c r="Z3" s="5"/>
      <c r="AA3" s="5"/>
      <c r="AB3" s="74"/>
      <c r="AC3" s="80"/>
      <c r="AD3" s="5"/>
      <c r="AE3" s="5"/>
      <c r="AF3" s="5"/>
      <c r="AG3" s="5"/>
      <c r="AH3" s="5"/>
    </row>
    <row r="4" customHeight="1" spans="1:34">
      <c r="A4" s="9"/>
      <c r="B4" s="13"/>
      <c r="C4" s="14" t="s">
        <v>4</v>
      </c>
      <c r="D4" s="15"/>
      <c r="E4" s="15"/>
      <c r="F4" s="49"/>
      <c r="G4" s="14"/>
      <c r="H4" s="49"/>
      <c r="I4" s="65"/>
      <c r="J4" s="66" t="s">
        <v>161</v>
      </c>
      <c r="K4" s="67"/>
      <c r="L4" s="68"/>
      <c r="M4" s="64"/>
      <c r="N4" s="5"/>
      <c r="O4" s="64"/>
      <c r="P4" s="64"/>
      <c r="Q4" s="64"/>
      <c r="R4" s="64"/>
      <c r="S4" s="64"/>
      <c r="T4" s="64"/>
      <c r="U4" s="64"/>
      <c r="V4" s="5"/>
      <c r="W4" s="64"/>
      <c r="X4" s="64"/>
      <c r="Y4" s="64"/>
      <c r="Z4" s="64"/>
      <c r="AA4" s="8"/>
      <c r="AB4" s="75"/>
      <c r="AC4" s="80"/>
      <c r="AD4" s="64"/>
      <c r="AE4" s="64"/>
      <c r="AF4" s="64"/>
      <c r="AG4" s="64"/>
      <c r="AH4" s="64"/>
    </row>
    <row r="5" ht="37.5" customHeight="1" spans="1:34">
      <c r="A5" s="16" t="s">
        <v>5</v>
      </c>
      <c r="B5" s="17"/>
      <c r="C5" s="18" t="s">
        <v>162</v>
      </c>
      <c r="D5" s="19"/>
      <c r="E5" s="50"/>
      <c r="F5" s="51"/>
      <c r="G5" s="52"/>
      <c r="H5" s="53" t="s">
        <v>163</v>
      </c>
      <c r="I5" s="69"/>
      <c r="J5" s="70"/>
      <c r="K5" s="71"/>
      <c r="L5" s="53" t="s">
        <v>164</v>
      </c>
      <c r="M5" s="69"/>
      <c r="N5" s="72"/>
      <c r="O5" s="53" t="s">
        <v>165</v>
      </c>
      <c r="P5" s="69"/>
      <c r="Q5" s="53" t="s">
        <v>166</v>
      </c>
      <c r="R5" s="73"/>
      <c r="S5" s="73"/>
      <c r="T5" s="73"/>
      <c r="U5" s="69"/>
      <c r="V5" s="72"/>
      <c r="W5" s="53" t="s">
        <v>167</v>
      </c>
      <c r="X5" s="69"/>
      <c r="Y5" s="53" t="s">
        <v>10</v>
      </c>
      <c r="Z5" s="73"/>
      <c r="AA5" s="76"/>
      <c r="AB5" s="69"/>
      <c r="AC5" s="72"/>
      <c r="AD5" s="81" t="s">
        <v>11</v>
      </c>
      <c r="AE5" s="82"/>
      <c r="AF5" s="82"/>
      <c r="AG5" s="85"/>
      <c r="AH5" s="86"/>
    </row>
    <row r="6" ht="52.5" customHeight="1" spans="1:34">
      <c r="A6" s="20" t="s">
        <v>13</v>
      </c>
      <c r="B6" s="21" t="s">
        <v>168</v>
      </c>
      <c r="C6" s="21" t="s">
        <v>169</v>
      </c>
      <c r="D6" s="21" t="s">
        <v>170</v>
      </c>
      <c r="E6" s="21" t="s">
        <v>171</v>
      </c>
      <c r="F6" s="21" t="s">
        <v>172</v>
      </c>
      <c r="G6" s="21" t="s">
        <v>21</v>
      </c>
      <c r="H6" s="21" t="s">
        <v>173</v>
      </c>
      <c r="I6" s="21" t="s">
        <v>23</v>
      </c>
      <c r="J6" s="21" t="s">
        <v>24</v>
      </c>
      <c r="K6" s="21" t="s">
        <v>174</v>
      </c>
      <c r="L6" s="21" t="s">
        <v>175</v>
      </c>
      <c r="M6" s="21" t="s">
        <v>23</v>
      </c>
      <c r="N6" s="21" t="s">
        <v>21</v>
      </c>
      <c r="O6" s="21" t="s">
        <v>176</v>
      </c>
      <c r="P6" s="21" t="s">
        <v>177</v>
      </c>
      <c r="Q6" s="21" t="s">
        <v>178</v>
      </c>
      <c r="R6" s="21" t="s">
        <v>179</v>
      </c>
      <c r="S6" s="21" t="s">
        <v>180</v>
      </c>
      <c r="T6" s="21" t="s">
        <v>181</v>
      </c>
      <c r="U6" s="21" t="s">
        <v>182</v>
      </c>
      <c r="V6" s="21" t="s">
        <v>21</v>
      </c>
      <c r="W6" s="21" t="s">
        <v>183</v>
      </c>
      <c r="X6" s="21" t="s">
        <v>184</v>
      </c>
      <c r="Y6" s="21" t="s">
        <v>185</v>
      </c>
      <c r="Z6" s="21" t="s">
        <v>186</v>
      </c>
      <c r="AA6" s="21" t="s">
        <v>137</v>
      </c>
      <c r="AB6" s="21" t="s">
        <v>187</v>
      </c>
      <c r="AC6" s="21" t="s">
        <v>21</v>
      </c>
      <c r="AD6" s="21" t="s">
        <v>138</v>
      </c>
      <c r="AE6" s="21" t="s">
        <v>188</v>
      </c>
      <c r="AF6" s="21" t="s">
        <v>189</v>
      </c>
      <c r="AG6" s="21" t="s">
        <v>141</v>
      </c>
      <c r="AH6" s="21" t="s">
        <v>142</v>
      </c>
    </row>
    <row r="7" customHeight="1" spans="1:34">
      <c r="A7" s="22" t="s">
        <v>37</v>
      </c>
      <c r="B7" s="23"/>
      <c r="C7" s="23"/>
      <c r="D7" s="24"/>
      <c r="E7" s="24"/>
      <c r="F7" s="23"/>
      <c r="G7" s="54" t="s">
        <v>39</v>
      </c>
      <c r="H7" s="23" t="s">
        <v>190</v>
      </c>
      <c r="I7" s="23" t="s">
        <v>191</v>
      </c>
      <c r="J7" s="23" t="s">
        <v>41</v>
      </c>
      <c r="K7" s="23" t="s">
        <v>192</v>
      </c>
      <c r="L7" s="23"/>
      <c r="M7" s="23" t="s">
        <v>191</v>
      </c>
      <c r="N7" s="54" t="s">
        <v>39</v>
      </c>
      <c r="O7" s="23" t="s">
        <v>193</v>
      </c>
      <c r="P7" s="23" t="s">
        <v>44</v>
      </c>
      <c r="Q7" s="23" t="s">
        <v>194</v>
      </c>
      <c r="R7" s="23" t="s">
        <v>195</v>
      </c>
      <c r="S7" s="23" t="s">
        <v>192</v>
      </c>
      <c r="T7" s="23" t="s">
        <v>191</v>
      </c>
      <c r="U7" s="23" t="s">
        <v>192</v>
      </c>
      <c r="V7" s="54" t="s">
        <v>39</v>
      </c>
      <c r="W7" s="23" t="s">
        <v>191</v>
      </c>
      <c r="X7" s="23" t="s">
        <v>191</v>
      </c>
      <c r="Y7" s="24"/>
      <c r="Z7" s="23" t="s">
        <v>46</v>
      </c>
      <c r="AA7" s="23"/>
      <c r="AB7" s="23" t="s">
        <v>196</v>
      </c>
      <c r="AC7" s="54" t="s">
        <v>39</v>
      </c>
      <c r="AD7" s="23"/>
      <c r="AE7" s="23"/>
      <c r="AF7" s="23"/>
      <c r="AG7" s="23"/>
      <c r="AH7" s="23"/>
    </row>
    <row r="8" customHeight="1" spans="1:34">
      <c r="A8" s="25"/>
      <c r="B8" s="26"/>
      <c r="C8" s="26"/>
      <c r="D8" s="27"/>
      <c r="E8" s="27"/>
      <c r="F8" s="26"/>
      <c r="G8" s="55" t="s">
        <v>49</v>
      </c>
      <c r="H8" s="26"/>
      <c r="I8" s="26"/>
      <c r="J8" s="26"/>
      <c r="K8" s="26"/>
      <c r="L8" s="26"/>
      <c r="M8" s="26"/>
      <c r="N8" s="55" t="s">
        <v>49</v>
      </c>
      <c r="O8" s="26"/>
      <c r="P8" s="26"/>
      <c r="Q8" s="26"/>
      <c r="R8" s="26"/>
      <c r="S8" s="26"/>
      <c r="T8" s="26"/>
      <c r="U8" s="26"/>
      <c r="V8" s="55" t="s">
        <v>49</v>
      </c>
      <c r="W8" s="26"/>
      <c r="X8" s="26"/>
      <c r="Y8" s="27"/>
      <c r="Z8" s="26"/>
      <c r="AA8" s="26"/>
      <c r="AB8" s="26"/>
      <c r="AC8" s="55" t="s">
        <v>49</v>
      </c>
      <c r="AD8" s="26"/>
      <c r="AE8" s="26"/>
      <c r="AF8" s="26"/>
      <c r="AG8" s="26"/>
      <c r="AH8" s="26"/>
    </row>
    <row r="9" ht="17.95" customHeight="1" spans="1:34">
      <c r="A9" s="28" t="s">
        <v>50</v>
      </c>
      <c r="B9" s="29"/>
      <c r="C9" s="29"/>
      <c r="D9" s="30"/>
      <c r="E9" s="30"/>
      <c r="F9" s="29"/>
      <c r="G9" s="29"/>
      <c r="H9" s="29"/>
      <c r="I9" s="29"/>
      <c r="J9" s="29"/>
      <c r="K9" s="29"/>
      <c r="L9" s="29"/>
      <c r="M9" s="29"/>
      <c r="N9" s="29"/>
      <c r="O9" s="29"/>
      <c r="P9" s="29"/>
      <c r="Q9" s="29"/>
      <c r="R9" s="29"/>
      <c r="S9" s="29"/>
      <c r="T9" s="29"/>
      <c r="U9" s="29"/>
      <c r="V9" s="29"/>
      <c r="W9" s="29"/>
      <c r="X9" s="29"/>
      <c r="Y9" s="30"/>
      <c r="Z9" s="29"/>
      <c r="AA9" s="29"/>
      <c r="AB9" s="29"/>
      <c r="AC9" s="29"/>
      <c r="AD9" s="29"/>
      <c r="AE9" s="29"/>
      <c r="AF9" s="29"/>
      <c r="AG9" s="29"/>
      <c r="AH9" s="29"/>
    </row>
    <row r="10" ht="63.1" customHeight="1" spans="1:34">
      <c r="A10" s="31" t="s">
        <v>197</v>
      </c>
      <c r="B10" s="32" t="s">
        <v>198</v>
      </c>
      <c r="C10" s="33" t="s">
        <v>199</v>
      </c>
      <c r="D10" s="34">
        <v>100000</v>
      </c>
      <c r="E10" s="34">
        <f>D10*J2</f>
        <v>38000000</v>
      </c>
      <c r="F10" s="33" t="s">
        <v>200</v>
      </c>
      <c r="G10" s="56" t="s">
        <v>39</v>
      </c>
      <c r="H10" s="33" t="s">
        <v>201</v>
      </c>
      <c r="I10" s="33" t="s">
        <v>202</v>
      </c>
      <c r="J10" s="33"/>
      <c r="K10" s="33"/>
      <c r="L10" s="33"/>
      <c r="M10" s="33"/>
      <c r="N10" s="56" t="s">
        <v>39</v>
      </c>
      <c r="O10" s="33"/>
      <c r="P10" s="33"/>
      <c r="Q10" s="33"/>
      <c r="R10" s="33"/>
      <c r="S10" s="33"/>
      <c r="T10" s="33"/>
      <c r="U10" s="33"/>
      <c r="V10" s="56" t="s">
        <v>39</v>
      </c>
      <c r="W10" s="33" t="s">
        <v>203</v>
      </c>
      <c r="X10" s="33" t="s">
        <v>204</v>
      </c>
      <c r="Y10" s="34"/>
      <c r="Z10" s="33" t="s">
        <v>205</v>
      </c>
      <c r="AA10" s="33" t="s">
        <v>206</v>
      </c>
      <c r="AB10" s="33" t="s">
        <v>207</v>
      </c>
      <c r="AC10" s="56" t="s">
        <v>39</v>
      </c>
      <c r="AD10" s="33" t="s">
        <v>208</v>
      </c>
      <c r="AE10" s="33" t="s">
        <v>209</v>
      </c>
      <c r="AF10" s="33" t="s">
        <v>210</v>
      </c>
      <c r="AG10" s="33"/>
      <c r="AH10" s="33"/>
    </row>
    <row r="11" ht="59.3" customHeight="1" spans="1:34">
      <c r="A11" s="35"/>
      <c r="B11" s="36"/>
      <c r="C11" s="36"/>
      <c r="D11" s="37"/>
      <c r="E11" s="37"/>
      <c r="F11" s="36"/>
      <c r="G11" s="57" t="s">
        <v>49</v>
      </c>
      <c r="H11" s="36"/>
      <c r="I11" s="36"/>
      <c r="J11" s="36"/>
      <c r="K11" s="36"/>
      <c r="L11" s="36"/>
      <c r="M11" s="36"/>
      <c r="N11" s="57" t="s">
        <v>49</v>
      </c>
      <c r="O11" s="36"/>
      <c r="P11" s="36"/>
      <c r="Q11" s="36"/>
      <c r="R11" s="36"/>
      <c r="S11" s="36"/>
      <c r="T11" s="36"/>
      <c r="U11" s="36"/>
      <c r="V11" s="57" t="s">
        <v>49</v>
      </c>
      <c r="W11" s="36"/>
      <c r="X11" s="36"/>
      <c r="Y11" s="37"/>
      <c r="Z11" s="36"/>
      <c r="AA11" s="36"/>
      <c r="AB11" s="36"/>
      <c r="AC11" s="57" t="s">
        <v>49</v>
      </c>
      <c r="AD11" s="36"/>
      <c r="AE11" s="36"/>
      <c r="AF11" s="36"/>
      <c r="AG11" s="36"/>
      <c r="AH11" s="36"/>
    </row>
    <row r="12" ht="47.45" customHeight="1" spans="1:34">
      <c r="A12" s="38" t="s">
        <v>211</v>
      </c>
      <c r="B12" s="39" t="s">
        <v>212</v>
      </c>
      <c r="C12" s="36" t="s">
        <v>199</v>
      </c>
      <c r="D12" s="37">
        <v>150000</v>
      </c>
      <c r="E12" s="37">
        <f>D12*J2</f>
        <v>57000000</v>
      </c>
      <c r="F12" s="36" t="s">
        <v>55</v>
      </c>
      <c r="G12" s="57" t="s">
        <v>39</v>
      </c>
      <c r="H12" s="36" t="s">
        <v>201</v>
      </c>
      <c r="I12" s="36" t="s">
        <v>202</v>
      </c>
      <c r="J12" s="36"/>
      <c r="K12" s="36"/>
      <c r="L12" s="36"/>
      <c r="M12" s="36"/>
      <c r="N12" s="57" t="s">
        <v>39</v>
      </c>
      <c r="O12" s="36"/>
      <c r="P12" s="36"/>
      <c r="Q12" s="36"/>
      <c r="R12" s="36"/>
      <c r="S12" s="36"/>
      <c r="T12" s="36"/>
      <c r="U12" s="36"/>
      <c r="V12" s="57" t="s">
        <v>39</v>
      </c>
      <c r="W12" s="36" t="s">
        <v>203</v>
      </c>
      <c r="X12" s="36" t="s">
        <v>204</v>
      </c>
      <c r="Y12" s="37"/>
      <c r="Z12" s="36" t="s">
        <v>205</v>
      </c>
      <c r="AA12" s="36" t="s">
        <v>206</v>
      </c>
      <c r="AB12" s="36" t="s">
        <v>207</v>
      </c>
      <c r="AC12" s="57" t="s">
        <v>39</v>
      </c>
      <c r="AD12" s="36" t="s">
        <v>208</v>
      </c>
      <c r="AE12" s="36" t="s">
        <v>213</v>
      </c>
      <c r="AF12" s="36" t="s">
        <v>214</v>
      </c>
      <c r="AG12" s="36"/>
      <c r="AH12" s="36"/>
    </row>
    <row r="13" ht="45.05" customHeight="1" spans="1:34">
      <c r="A13" s="35"/>
      <c r="B13" s="36"/>
      <c r="C13" s="36"/>
      <c r="D13" s="37"/>
      <c r="E13" s="37"/>
      <c r="F13" s="36"/>
      <c r="G13" s="57" t="s">
        <v>49</v>
      </c>
      <c r="H13" s="36"/>
      <c r="I13" s="36"/>
      <c r="J13" s="36"/>
      <c r="K13" s="36"/>
      <c r="L13" s="36"/>
      <c r="M13" s="36"/>
      <c r="N13" s="57" t="s">
        <v>49</v>
      </c>
      <c r="O13" s="36"/>
      <c r="P13" s="36"/>
      <c r="Q13" s="36"/>
      <c r="R13" s="36"/>
      <c r="S13" s="36"/>
      <c r="T13" s="36"/>
      <c r="U13" s="36"/>
      <c r="V13" s="57" t="s">
        <v>49</v>
      </c>
      <c r="W13" s="36"/>
      <c r="X13" s="36"/>
      <c r="Y13" s="37"/>
      <c r="Z13" s="36"/>
      <c r="AA13" s="36"/>
      <c r="AB13" s="36"/>
      <c r="AC13" s="57" t="s">
        <v>49</v>
      </c>
      <c r="AD13" s="36"/>
      <c r="AE13" s="36"/>
      <c r="AF13" s="36"/>
      <c r="AG13" s="36"/>
      <c r="AH13" s="36"/>
    </row>
    <row r="14" ht="19.5" customHeight="1" spans="1:34">
      <c r="A14" s="40" t="s">
        <v>122</v>
      </c>
      <c r="B14" s="41"/>
      <c r="C14" s="41"/>
      <c r="D14" s="37">
        <f>D10+D12</f>
        <v>250000</v>
      </c>
      <c r="E14" s="37">
        <f>E10+E12</f>
        <v>95000000</v>
      </c>
      <c r="F14" s="41"/>
      <c r="G14" s="57" t="s">
        <v>39</v>
      </c>
      <c r="H14" s="41"/>
      <c r="I14" s="41"/>
      <c r="J14" s="41"/>
      <c r="K14" s="41"/>
      <c r="L14" s="41"/>
      <c r="M14" s="41"/>
      <c r="N14" s="57" t="s">
        <v>39</v>
      </c>
      <c r="O14" s="41"/>
      <c r="P14" s="41"/>
      <c r="Q14" s="41"/>
      <c r="R14" s="41"/>
      <c r="S14" s="41"/>
      <c r="T14" s="41"/>
      <c r="U14" s="41"/>
      <c r="V14" s="57" t="s">
        <v>39</v>
      </c>
      <c r="W14" s="57"/>
      <c r="X14" s="57"/>
      <c r="Y14" s="37">
        <f>Y10</f>
        <v>0</v>
      </c>
      <c r="Z14" s="41"/>
      <c r="AA14" s="41"/>
      <c r="AB14" s="41"/>
      <c r="AC14" s="57" t="s">
        <v>39</v>
      </c>
      <c r="AD14" s="41"/>
      <c r="AE14" s="41"/>
      <c r="AF14" s="41"/>
      <c r="AG14" s="36">
        <f>AG10</f>
        <v>0</v>
      </c>
      <c r="AH14" s="36"/>
    </row>
    <row r="15" ht="19.5" customHeight="1" spans="1:34">
      <c r="A15" s="41"/>
      <c r="B15" s="41"/>
      <c r="C15" s="41"/>
      <c r="D15" s="37">
        <f>D11+D13</f>
        <v>0</v>
      </c>
      <c r="E15" s="37">
        <f>E11+E13</f>
        <v>0</v>
      </c>
      <c r="F15" s="41"/>
      <c r="G15" s="57" t="s">
        <v>49</v>
      </c>
      <c r="H15" s="41"/>
      <c r="I15" s="41"/>
      <c r="J15" s="41"/>
      <c r="K15" s="41"/>
      <c r="L15" s="41"/>
      <c r="M15" s="41"/>
      <c r="N15" s="57" t="s">
        <v>49</v>
      </c>
      <c r="O15" s="41"/>
      <c r="P15" s="41"/>
      <c r="Q15" s="41"/>
      <c r="R15" s="41"/>
      <c r="S15" s="41"/>
      <c r="T15" s="41"/>
      <c r="U15" s="41"/>
      <c r="V15" s="57" t="s">
        <v>49</v>
      </c>
      <c r="W15" s="57"/>
      <c r="X15" s="57"/>
      <c r="Y15" s="37">
        <f>Y11</f>
        <v>0</v>
      </c>
      <c r="Z15" s="41"/>
      <c r="AA15" s="41"/>
      <c r="AB15" s="41"/>
      <c r="AC15" s="57" t="s">
        <v>49</v>
      </c>
      <c r="AD15" s="41"/>
      <c r="AE15" s="41"/>
      <c r="AF15" s="41"/>
      <c r="AG15" s="36">
        <f>AG11</f>
        <v>0</v>
      </c>
      <c r="AH15" s="36"/>
    </row>
    <row r="16" ht="17.45" customHeight="1" spans="1:34">
      <c r="A16" s="42" t="s">
        <v>123</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77"/>
      <c r="AC16" s="83"/>
      <c r="AD16" s="43"/>
      <c r="AE16" s="43"/>
      <c r="AF16" s="43"/>
      <c r="AG16" s="43"/>
      <c r="AH16" s="43"/>
    </row>
    <row r="17" ht="14" customHeight="1" spans="1:34">
      <c r="A17" s="5"/>
      <c r="B17" s="44" t="s">
        <v>124</v>
      </c>
      <c r="C17" s="45"/>
      <c r="D17" s="46"/>
      <c r="E17" s="46"/>
      <c r="F17" s="46"/>
      <c r="G17" s="46"/>
      <c r="H17" s="46"/>
      <c r="I17" s="46"/>
      <c r="J17" s="5"/>
      <c r="K17" s="5"/>
      <c r="L17" s="5"/>
      <c r="M17" s="5"/>
      <c r="N17" s="5"/>
      <c r="O17" s="5"/>
      <c r="P17" s="5"/>
      <c r="Q17" s="5"/>
      <c r="R17" s="5"/>
      <c r="S17" s="5"/>
      <c r="T17" s="5"/>
      <c r="U17" s="5"/>
      <c r="V17" s="5"/>
      <c r="W17" s="5"/>
      <c r="X17" s="5"/>
      <c r="Y17" s="5"/>
      <c r="Z17" s="5"/>
      <c r="AA17" s="5"/>
      <c r="AB17" s="78"/>
      <c r="AC17" s="4"/>
      <c r="AD17" s="5"/>
      <c r="AE17" s="5"/>
      <c r="AF17" s="5"/>
      <c r="AG17" s="5"/>
      <c r="AH17" s="5"/>
    </row>
    <row r="18" ht="14" customHeight="1" spans="1:34">
      <c r="A18" s="5"/>
      <c r="B18" s="45"/>
      <c r="C18" s="47" t="s">
        <v>215</v>
      </c>
      <c r="D18" s="48" t="s">
        <v>216</v>
      </c>
      <c r="E18" s="58"/>
      <c r="F18" s="5"/>
      <c r="G18" s="59"/>
      <c r="H18" s="59"/>
      <c r="I18" s="59"/>
      <c r="J18" s="59"/>
      <c r="K18" s="59"/>
      <c r="L18" s="59"/>
      <c r="M18" s="59"/>
      <c r="N18" s="59"/>
      <c r="O18" s="59"/>
      <c r="P18" s="59"/>
      <c r="Q18" s="59"/>
      <c r="R18" s="59"/>
      <c r="S18" s="59"/>
      <c r="T18" s="59"/>
      <c r="U18" s="59"/>
      <c r="V18" s="59"/>
      <c r="W18" s="59"/>
      <c r="X18" s="59"/>
      <c r="Y18" s="59"/>
      <c r="Z18" s="59"/>
      <c r="AA18" s="59"/>
      <c r="AB18" s="79"/>
      <c r="AC18" s="84"/>
      <c r="AD18" s="5"/>
      <c r="AE18" s="5"/>
      <c r="AF18" s="5"/>
      <c r="AG18" s="5"/>
      <c r="AH18" s="5"/>
    </row>
    <row r="19" ht="14" customHeight="1" spans="1:34">
      <c r="A19" s="5"/>
      <c r="B19" s="45"/>
      <c r="C19" s="47" t="s">
        <v>217</v>
      </c>
      <c r="D19" s="48" t="s">
        <v>218</v>
      </c>
      <c r="E19" s="58"/>
      <c r="F19" s="5"/>
      <c r="G19" s="59"/>
      <c r="H19" s="59"/>
      <c r="I19" s="59"/>
      <c r="J19" s="59"/>
      <c r="K19" s="59"/>
      <c r="L19" s="59"/>
      <c r="M19" s="59"/>
      <c r="N19" s="59"/>
      <c r="O19" s="59"/>
      <c r="P19" s="59"/>
      <c r="Q19" s="59"/>
      <c r="R19" s="59"/>
      <c r="S19" s="59"/>
      <c r="T19" s="59"/>
      <c r="U19" s="59"/>
      <c r="V19" s="59"/>
      <c r="W19" s="59"/>
      <c r="X19" s="59"/>
      <c r="Y19" s="59"/>
      <c r="Z19" s="59"/>
      <c r="AA19" s="59"/>
      <c r="AB19" s="79"/>
      <c r="AC19" s="84"/>
      <c r="AD19" s="5"/>
      <c r="AE19" s="5"/>
      <c r="AF19" s="5"/>
      <c r="AG19" s="5"/>
      <c r="AH19" s="5"/>
    </row>
  </sheetData>
  <mergeCells count="13">
    <mergeCell ref="H5:I5"/>
    <mergeCell ref="L5:M5"/>
    <mergeCell ref="O5:P5"/>
    <mergeCell ref="Q5:U5"/>
    <mergeCell ref="W5:X5"/>
    <mergeCell ref="Y5:AB5"/>
    <mergeCell ref="AD5:AG5"/>
    <mergeCell ref="D18:AC18"/>
    <mergeCell ref="D19:AC19"/>
    <mergeCell ref="A7:A8"/>
    <mergeCell ref="A10:A11"/>
    <mergeCell ref="A12:A13"/>
    <mergeCell ref="J4:K5"/>
  </mergeCells>
  <pageMargins left="0.5" right="0.5" top="0.3" bottom="0.25" header="0.25" footer="0.25"/>
  <pageSetup paperSize="1" scale="30" orientation="landscape" useFirstPageNumber="1"/>
  <headerFooter>
    <oddHeader>&amp;C&amp;"Times New Roman,Bold"&amp;14&amp;K000000Consultants </oddHeader>
    <oddFooter>&amp;L&amp;"Times New Roman,Regular"&amp;10&amp;K000000CEFOR 2021 Procurement Plan_01Jan2021.xls&amp;C&amp;"Arial,Regular"&amp;10&amp;K000000&amp;"Times New Roman,Regular"&amp;P of &amp;N&amp;R&amp;"Times New Roman,Regular"&amp;10&amp;K00000022/12/2020 16:27</oddFooter>
  </headerFooter>
</worksheet>
</file>

<file path=docProps/app.xml><?xml version="1.0" encoding="utf-8"?>
<Properties xmlns="http://schemas.openxmlformats.org/officeDocument/2006/extended-properties" xmlns:vt="http://schemas.openxmlformats.org/officeDocument/2006/docPropsVTypes">
  <Application>WPS Presentation</Application>
  <HeadingPairs>
    <vt:vector size="2" baseType="variant">
      <vt:variant>
        <vt:lpstr>工作表</vt:lpstr>
      </vt:variant>
      <vt:variant>
        <vt:i4>3</vt:i4>
      </vt:variant>
    </vt:vector>
  </HeadingPairs>
  <TitlesOfParts>
    <vt:vector size="3" baseType="lpstr">
      <vt:lpstr>Goods</vt:lpstr>
      <vt:lpstr>Works</vt:lpstr>
      <vt:lpstr>Consultants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ibisime.etela</cp:lastModifiedBy>
  <dcterms:created xsi:type="dcterms:W3CDTF">2022-08-26T10:29:54Z</dcterms:created>
  <dcterms:modified xsi:type="dcterms:W3CDTF">2022-08-26T10:30:37Z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1033-4.4.1.7616</vt:lpwstr>
  </property>
</Properties>
</file>