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8480"/>
  </bookViews>
  <sheets>
    <sheet name="General Work Plan" sheetId="1" r:id="rId1"/>
    <sheet name="Procurement Plan Works" sheetId="2" r:id="rId2"/>
    <sheet name="Procurement Plan Goods" sheetId="3" r:id="rId3"/>
    <sheet name="Procurement Plan Consultancy" sheetId="4" r:id="rId4"/>
    <sheet name="Procurement Plan Training" sheetId="5" r:id="rId5"/>
    <sheet name="Disbursement Plan" sheetId="6" r:id="rId6"/>
  </sheets>
  <calcPr calcId="144525"/>
</workbook>
</file>

<file path=xl/sharedStrings.xml><?xml version="1.0" encoding="utf-8"?>
<sst xmlns="http://schemas.openxmlformats.org/spreadsheetml/2006/main" count="698" uniqueCount="404">
  <si>
    <t>Country:    NIGERIA</t>
  </si>
  <si>
    <t>Loan No:    Grant ID#: 60029544</t>
  </si>
  <si>
    <t>Name of Institution:    UNIVERSITY OF PORT HARCOURT</t>
  </si>
  <si>
    <t>Organisation:     WORLD BANK AFRICA CENTRE OF EXCELLENCE IN OILFIELD CHEMICALS RESEARCH (ACE-CEFOR)</t>
  </si>
  <si>
    <t>Project/Programme:    WORK PLAN FOR JANUARY - DECEMBER 2021 (12 MONTHS)</t>
  </si>
  <si>
    <t xml:space="preserve">                                WORK PLAN (JANUARY - DECEMBER 2021)</t>
  </si>
  <si>
    <t>Year 2021</t>
  </si>
  <si>
    <t>Activity No</t>
  </si>
  <si>
    <t>ACTIVITY</t>
  </si>
  <si>
    <t>SUB-ACTIVITY</t>
  </si>
  <si>
    <t>JUSTIFICATION</t>
  </si>
  <si>
    <t xml:space="preserve">ESTIMATED BUDGET                                                                                                    ($)                                                                                                             </t>
  </si>
  <si>
    <t>REMARKS</t>
  </si>
  <si>
    <t>RESPONSIBLE UNIT</t>
  </si>
  <si>
    <t>January - December 2021</t>
  </si>
  <si>
    <t>J</t>
  </si>
  <si>
    <t>F</t>
  </si>
  <si>
    <t>M</t>
  </si>
  <si>
    <t>A</t>
  </si>
  <si>
    <t>S</t>
  </si>
  <si>
    <t>O</t>
  </si>
  <si>
    <t>N</t>
  </si>
  <si>
    <t>D</t>
  </si>
  <si>
    <t>E</t>
  </si>
  <si>
    <t>P</t>
  </si>
  <si>
    <t>U</t>
  </si>
  <si>
    <t>C</t>
  </si>
  <si>
    <t>B</t>
  </si>
  <si>
    <t>R</t>
  </si>
  <si>
    <t>Y</t>
  </si>
  <si>
    <t>L</t>
  </si>
  <si>
    <t>G</t>
  </si>
  <si>
    <t>T</t>
  </si>
  <si>
    <t>V</t>
  </si>
  <si>
    <t xml:space="preserve">Accreditation/Gap analysis </t>
  </si>
  <si>
    <t>International accreditation gap analysis, self evaluation/close-ups</t>
  </si>
  <si>
    <t>This will create easy platform for collaboration, regional students enrolment and enhance visibility and marketability</t>
  </si>
  <si>
    <t>Strengthened capacity as a training hub for the Oil and Gas industry workforce in Africa wtih, globally, recognised postgraduate programmes and global clients base</t>
  </si>
  <si>
    <t>Centre Leader / Deputy Centre Leader</t>
  </si>
  <si>
    <t>Communication and marketing</t>
  </si>
  <si>
    <t>Newsletters/advertisement</t>
  </si>
  <si>
    <t>This is necessary for centre publicity, public awareness and stakeholders information, engagement, visibility and marketing</t>
  </si>
  <si>
    <t>Strengthened capacity as a training hub for the Oil and Gas industry workforce in Africa with wider visibility, acceptance and patronage within and outside West and Central Africa</t>
  </si>
  <si>
    <t>Communication / M&amp;E / Procurement Officers</t>
  </si>
  <si>
    <t>Students and faculties support</t>
  </si>
  <si>
    <t>Scholarship, research, publications, supervision, internship, invite visiting scholars, conferences, seminars and workshops</t>
  </si>
  <si>
    <t>Attend conferences/seminars/workshops; Communicate research findings; Students/Faculty development, host visiting scholars, Research and innovation and publicity</t>
  </si>
  <si>
    <t>Increased capabilities of faculties and students in the sub-region to adopt global best practices in research and training in Petroleum and related disciplines. and quality postgraduate education, knowledge transfer and internship programmes</t>
  </si>
  <si>
    <t>Centre Leader</t>
  </si>
  <si>
    <t>National Registry of Environmental Professionals (NREP), USA certification</t>
  </si>
  <si>
    <t xml:space="preserve">Training and certification by the National Registry of Environmental Professionals (NREP), USA </t>
  </si>
  <si>
    <t>Training and certification by NREP shall make the certified candidates very marketable and employable upon graduation; secure NREP certification for our students and faculties for improved employability</t>
  </si>
  <si>
    <t>Strengthened capacity as a training hub for the Oil and Gas industry workforce in Africa and more protected environments and better environmental consciousness among industry players</t>
  </si>
  <si>
    <t>Vigorious online marketing and campaigns within and outside region</t>
  </si>
  <si>
    <t>Embark on / sustain exploratory and consolidation  trips to institutions of interest and online contacts within and outside Nigeria</t>
  </si>
  <si>
    <t>Increased publicity and patronage to attain greater regional relevance for the ACE-CEFOR project, Solicit patronage from potential partners and establish new partnerships</t>
  </si>
  <si>
    <t>More prospective partners and clients aware of ACE-CEFOR products and services for Centre sustainability.</t>
  </si>
  <si>
    <t>Sustain recognition as Regional Centre of Expertise (RCE)</t>
  </si>
  <si>
    <t>Hold stakeholders meetings; develop and submit concepts/proposals for funding; embark on sustainable development projects</t>
  </si>
  <si>
    <t>Promotion of science education at all levels will enhance attainment of the  UN Post-2015 Sustainable Development Goals (SDGs), better responses to socio-economic needs, and greener production processes in the petroleum and environmental studies sectors</t>
  </si>
  <si>
    <t>increased knowledge on new thinking in SDGs implementation     IMPACT: adoption of green technologies and chemicals for industry operations</t>
  </si>
  <si>
    <t>Procurement</t>
  </si>
  <si>
    <t>Negotiate/sign memoranda, and commitment to partners</t>
  </si>
  <si>
    <t>Follow up with identified partners to firm up partnership, support multi-year annual institutional membership dues to AAU, ACU, RUFORUM, etc</t>
  </si>
  <si>
    <t>Entering into memorandum of understanding will strengthen project, increase regional presence and good collaboration, cover costs for travels, annual subscriptions for regional partnership to enhance regional students enrolment</t>
  </si>
  <si>
    <t>Increased preference for ACE-CEFOR and sustainability of ACE-CEFOR</t>
  </si>
  <si>
    <t>Attend ACE meetings</t>
  </si>
  <si>
    <t>Participate at ACE approved meetings</t>
  </si>
  <si>
    <t>Visibility and progress report, Highlight performance and make presentations</t>
  </si>
  <si>
    <t>Better informed staff for high staff productivity and greater project reach out</t>
  </si>
  <si>
    <t>Organise short courses, attend short courses by steering committee members/other stakeholders</t>
  </si>
  <si>
    <t>Hold/attend short courses</t>
  </si>
  <si>
    <t>Improved service delivery and performance, enhance capacity of steering committee members, carry out consultancy services for the oil and gas industry</t>
  </si>
  <si>
    <t xml:space="preserve">Improved staff capacity to organise trainings and deliver modules for wider ACE-CEFOR/UniPort visibility, acceptance and patronage within and outside West and Central Africa </t>
  </si>
  <si>
    <t>Administrative charges (bank transactions; stationery; internet; communication for steering committee; bills, accounting software maintenance, etc)</t>
  </si>
  <si>
    <t>Day-to-day running of the Centre and coordination of all activities</t>
  </si>
  <si>
    <t>This will ensure Holistic and strategic management of the Centre, ensure coordinated project implementation and delivery, support maintenance logistics for ACE-CEFOR accounting software, etc</t>
  </si>
  <si>
    <t>Increased awareness about institutional benefits of improved financial and procurement processes for more public and private partners working with ACE-CEFOR and UniPort</t>
  </si>
  <si>
    <t>Teaching aids (projectors, data services, internet connectivity) maintenance</t>
  </si>
  <si>
    <t>Make up teaching aids and data services, maintenance, replacement, if any</t>
  </si>
  <si>
    <t>This will enable the Centre provide efficient learning environment, facilitate efficient course delivery</t>
  </si>
  <si>
    <t>Improved preference for teaching, learning and research for lifelong learning by students and faculty</t>
  </si>
  <si>
    <t>Books &amp; journals</t>
  </si>
  <si>
    <t>Procure books and journals with subscriptions relevant for graduate studies at ACE-CEFOR, maintenance of laboratory furniture</t>
  </si>
  <si>
    <t>This will ease learning challenges, enhance access to print literature, promote patenting in university, etc, enhance teaching, learning and research by faculties and students</t>
  </si>
  <si>
    <t>Preference for use of ACE-CEFOR library by students and faculty for increased scholarship, innovative research, publication and patenting</t>
  </si>
  <si>
    <t>100 kVA Diesel Generator with accessories</t>
  </si>
  <si>
    <t>Buy soundproof gen set; fuelling (diesel), servicing, repairs, maintenance, logistics for generator attendant, if any</t>
  </si>
  <si>
    <t>Back-up power failure to enhance teaching, learning and research by faculties and students, enhance teaching, learning and research environment</t>
  </si>
  <si>
    <t>Increased motivation of staff and faculty for improved staff and faculty productivity</t>
  </si>
  <si>
    <t>Project vehicles</t>
  </si>
  <si>
    <t>Procure 1no Project car, 1no 30-seater bus, fuelling (petrol), servicing, repairs, maintenance, etc</t>
  </si>
  <si>
    <t>Provides transportation logistics for centre leader and other steering committee members as well as faculties and students on field tours and visits</t>
  </si>
  <si>
    <t>Improved job satisfaction, enhanced capacity to secure accreditation for increased productivity</t>
  </si>
  <si>
    <t>Laboratory equipment and associated furniture, reagents, maintenance/lab staff training</t>
  </si>
  <si>
    <t>Make up procurement, installation and maintenance of sundry laboratory equipment with associated furniture</t>
  </si>
  <si>
    <t>This will lead to proper handling of procured equipment, repair laboratory space in readiness for receiving equipment</t>
  </si>
  <si>
    <t>Improved preference for teaching, learning and research for lifelong learning by students and faculties</t>
  </si>
  <si>
    <t>Office, e-library and internet support for partner centres/departments in UniPort</t>
  </si>
  <si>
    <t>Installation/support annual subscriptions</t>
  </si>
  <si>
    <t>This is necessary to prepare offices, e-library and classrooms for better working environment, make CEFOR building fully functional for enhanced service delivery</t>
  </si>
  <si>
    <t>e-Procurement software/project management software</t>
  </si>
  <si>
    <t xml:space="preserve">Procure and install facilities / furniture, e-procurement software and project management software </t>
  </si>
  <si>
    <t>This shall ensure increased timely and transparent institutional procurement process with improved value for money</t>
  </si>
  <si>
    <t>Improved e-procurement knowledge by procurement staff for effective and efficient institutional Procurement Unit</t>
  </si>
  <si>
    <t>CEFOR Building (external works landscaping,  maintenance of facilities in building)</t>
  </si>
  <si>
    <t>Complete building to house CEFOR offices, e-library and classrooms (including seminar and conference halls)</t>
  </si>
  <si>
    <t>This will ease teaching, learning and research challenges, enhance access to e-library and good learning environment, enhance teaching, learning and research by faculties and students</t>
  </si>
  <si>
    <t>Better use of facilities by students and faculties for wider visibility, and sustainability of ACE-CEFOR</t>
  </si>
  <si>
    <t>Total</t>
  </si>
  <si>
    <t>Operating Expenses 10%</t>
  </si>
  <si>
    <t>Grand Total</t>
  </si>
  <si>
    <r>
      <rPr>
        <b/>
        <sz val="10"/>
        <color indexed="8"/>
        <rFont val="Times New Roman"/>
        <charset val="134"/>
      </rPr>
      <t xml:space="preserve">EXCHANGE RATE:  </t>
    </r>
    <r>
      <rPr>
        <b/>
        <sz val="10"/>
        <color indexed="8"/>
        <rFont val="Arial"/>
        <charset val="134"/>
      </rPr>
      <t>₦38</t>
    </r>
    <r>
      <rPr>
        <b/>
        <sz val="10"/>
        <color indexed="8"/>
        <rFont val="Times New Roman"/>
        <charset val="134"/>
      </rPr>
      <t>0 = U.S. $1</t>
    </r>
  </si>
  <si>
    <t>Loan No:   Grant ID#: 60029544</t>
  </si>
  <si>
    <t>Organisation:      WORLD BANK AFRICA CENTRE OF EXCELLENCE IN OILFIELD CHEMICALS RESEARCH (ACE-CEFOR)</t>
  </si>
  <si>
    <t>Project/Programme:    PROCUREMENT PLAN (WORKS) FOR JANUARY - DECEMBER 2021 (12 MONTHS)</t>
  </si>
  <si>
    <t>Draft Bid Documents, including specs and quantities, draft SPN</t>
  </si>
  <si>
    <t>If Post-Review, No-objection Dates are not needed</t>
  </si>
  <si>
    <t>WORKS</t>
  </si>
  <si>
    <t>Basic Data</t>
  </si>
  <si>
    <t>Spec Proc Notice
Advert</t>
  </si>
  <si>
    <t>Bidding Period</t>
  </si>
  <si>
    <t>Bid Evaluation</t>
  </si>
  <si>
    <t>Contract Finalization</t>
  </si>
  <si>
    <t>Contract Implementation</t>
  </si>
  <si>
    <t>Description</t>
  </si>
  <si>
    <t>Package
Number</t>
  </si>
  <si>
    <t>Lot
Number</t>
  </si>
  <si>
    <t>Lumpsum or Bill of Quantities</t>
  </si>
  <si>
    <t>Procurement Method</t>
  </si>
  <si>
    <t>Estimated Amount in
US $</t>
  </si>
  <si>
    <t>Pre-or Post Qualification</t>
  </si>
  <si>
    <t>Prior or Post Review</t>
  </si>
  <si>
    <t>Plan vs. Actual</t>
  </si>
  <si>
    <t>Prep &amp; Submission
by Ex Agency</t>
  </si>
  <si>
    <t>No-objection
Date</t>
  </si>
  <si>
    <t>On-line UNDB
Gateway
Nat Press</t>
  </si>
  <si>
    <t>Bid Invitation Date</t>
  </si>
  <si>
    <t>Bid Closing-Opening</t>
  </si>
  <si>
    <t>Submission
Bid Eval Rpt</t>
  </si>
  <si>
    <t>Contract Amount in US $</t>
  </si>
  <si>
    <t>Date
Contract
Award</t>
  </si>
  <si>
    <t>Date
Contract
Advert</t>
  </si>
  <si>
    <t>Date
Contract
Signature</t>
  </si>
  <si>
    <t>Mobilization
Advance
Payment</t>
  </si>
  <si>
    <t>Substantial
Completion</t>
  </si>
  <si>
    <t>Final
Acceptance</t>
  </si>
  <si>
    <t>Final
Cost in US $</t>
  </si>
  <si>
    <t>Norm Duration of Proc Steps</t>
  </si>
  <si>
    <t>If Prequalification</t>
  </si>
  <si>
    <t>Plan</t>
  </si>
  <si>
    <t>4 - 7 wks</t>
  </si>
  <si>
    <t>1 - 1.5 wks</t>
  </si>
  <si>
    <t>1.5 - 2 wks</t>
  </si>
  <si>
    <t>6 to</t>
  </si>
  <si>
    <t>12 wks</t>
  </si>
  <si>
    <t>1.5 - 3 wks</t>
  </si>
  <si>
    <t>1 wk</t>
  </si>
  <si>
    <t>1.5-3 wks</t>
  </si>
  <si>
    <t>add 7-13 wks</t>
  </si>
  <si>
    <t>Actual</t>
  </si>
  <si>
    <t>List of Contracts</t>
  </si>
  <si>
    <t>CEFOR Building (external works landscaping; maintenance of facilities at building).</t>
  </si>
  <si>
    <t>NG/CEFOR/WKS/ST/2021/10</t>
  </si>
  <si>
    <t>Bill of Quantities</t>
  </si>
  <si>
    <t>Selective Tendering¶</t>
  </si>
  <si>
    <t>Post</t>
  </si>
  <si>
    <t>NA</t>
  </si>
  <si>
    <t>18/03/2019</t>
  </si>
  <si>
    <t>16/04/2017</t>
  </si>
  <si>
    <t>23/04/2017</t>
  </si>
  <si>
    <t>27/05/2017</t>
  </si>
  <si>
    <t>Total Cost</t>
  </si>
  <si>
    <t>Fill gray cells only!</t>
  </si>
  <si>
    <t>¶KEY:</t>
  </si>
  <si>
    <t>To, as much as is possible, ensure work continuation coupled with difficulty in reproducing by another vendor, and since the existing contractor did not default in the first instance but, hindered by project fund source.</t>
  </si>
  <si>
    <t>Defining the exact needs of the requirements for completing the project is also very complicated, which may pose a great challenge for open tendering.</t>
  </si>
  <si>
    <t>Generally, the proposed procurement method shall help save time and money for ACE-CEFOR</t>
  </si>
  <si>
    <t>Country:     NIGERIA</t>
  </si>
  <si>
    <t>Project/Programme:     PROCUREMENT PLAN (GOODS) FOR JANUARY - DECEMBER 2021 (12 MONTHS)</t>
  </si>
  <si>
    <t>GOODS</t>
  </si>
  <si>
    <t>BASIC DATA</t>
  </si>
  <si>
    <t>Link
to
Results</t>
  </si>
  <si>
    <t>Estimated Amount in US $</t>
  </si>
  <si>
    <t>Contract Amount in US$'000</t>
  </si>
  <si>
    <t>Date 
Contract
Advert</t>
  </si>
  <si>
    <t>Opening
of 
Let of Credit</t>
  </si>
  <si>
    <t>Arrival
of
Goods</t>
  </si>
  <si>
    <t>Inspection
Final
Acceptance</t>
  </si>
  <si>
    <t>Final Cost (US $)</t>
  </si>
  <si>
    <t>Communication and marketing. Procure and print newsletters, CEFOR annual report, postgraduate handbook, flyers, notice board, bill board, door/office tag, and self assessment of impact, as applicable</t>
  </si>
  <si>
    <t>NG/CEFOR/GDS/NS/2021/01</t>
  </si>
  <si>
    <t>I</t>
  </si>
  <si>
    <t>National Shopping*</t>
  </si>
  <si>
    <t>20/1/2021</t>
  </si>
  <si>
    <t>17/2/2021</t>
  </si>
  <si>
    <t>Mar; Jun; Sept; Dec 2021</t>
  </si>
  <si>
    <t>Apr; Jul; Oct; Dec 2021</t>
  </si>
  <si>
    <t>DLI#s 2; 3; 4; 7</t>
  </si>
  <si>
    <t>Administrative charges. Procure stationery, realms of paper, toners for printers, maintenance of internet facility and other office equipment, as well as quality fiduciary and procurement processes, as applicable</t>
  </si>
  <si>
    <t>NG/CEFOR/GDS/NS/2021/02</t>
  </si>
  <si>
    <t>National Shopping</t>
  </si>
  <si>
    <t>DLI#s 2; 3; 4; 5; 6; 7</t>
  </si>
  <si>
    <t>Teaching aids (projectors, data services, internet connectivity) maintenance. Make up teaching aids and data services, maintenance, replacement, if any</t>
  </si>
  <si>
    <t>NG/CEFOR/GDS/NCB/2021/03</t>
  </si>
  <si>
    <t>NCB</t>
  </si>
  <si>
    <t>21/02/2021</t>
  </si>
  <si>
    <t>18/04/2021</t>
  </si>
  <si>
    <t>25/04/2021</t>
  </si>
  <si>
    <t>24/05/2021</t>
  </si>
  <si>
    <t>DLI#s 3; 4; 7</t>
  </si>
  <si>
    <t>Books &amp; journals. Procure books and journals with subscriptions relevant for graduate studies at ACE-CEFOR, maintenance of laboratory furniture, if any</t>
  </si>
  <si>
    <t>NG/CEFOR/GDS/NCB/2021/04</t>
  </si>
  <si>
    <t>100 kVA Diesel Generator with accessories. Procure fuel (diesel), servicing, repairs, maintenance, logistics for generator attendant, if any</t>
  </si>
  <si>
    <t>NG/CEFOR/GDS/NS/2021/05</t>
  </si>
  <si>
    <t>DLI#s 1; 2; 3; 4; 5; 6; 7</t>
  </si>
  <si>
    <t>Project vehicles (Procure 1no Project car, 1no 30-seater bus, fuelling (petrol), servicing, repairs, maintenance, etc)</t>
  </si>
  <si>
    <t>NG/CEFOR/GDS/NS/2021/06</t>
  </si>
  <si>
    <t>Laboratory equipment and associated furniture, reagents, maintenance. Make up procurement, installation and maintenance of sundry laboratory equipment with associated furniture</t>
  </si>
  <si>
    <t>NG/CEFOR/GDS/NCB/2021/07</t>
  </si>
  <si>
    <t>18/04/2019</t>
  </si>
  <si>
    <t>25/04/2019</t>
  </si>
  <si>
    <t>24/05/2019</t>
  </si>
  <si>
    <t>DLI#s 1; 2; 3; 4; 5; 7</t>
  </si>
  <si>
    <t>Office, e-library and classroom furniture with accessories. Make up procurement, installation and maintenance of sundry office, and e-library</t>
  </si>
  <si>
    <t>NG/CEFOR/GDS/NCB/2021/08</t>
  </si>
  <si>
    <t>e-Procurement software. Procure and install facilities/furniture, e-procurement software/accounting software for UniPort Procurement/Accounting Unit</t>
  </si>
  <si>
    <t>NG/CEFOR/GDS/DC/2021/09</t>
  </si>
  <si>
    <t>Direct Contracting**</t>
  </si>
  <si>
    <t>Pre-</t>
  </si>
  <si>
    <t>Prior</t>
  </si>
  <si>
    <t>16/3/2021</t>
  </si>
  <si>
    <t>19/3/2021</t>
  </si>
  <si>
    <t>16/4/2021</t>
  </si>
  <si>
    <t>19/4/2021</t>
  </si>
  <si>
    <t>23/4/2021</t>
  </si>
  <si>
    <t>30/4/2021</t>
  </si>
  <si>
    <t>DLI#s 4; 6; 7</t>
  </si>
  <si>
    <t>KEY:</t>
  </si>
  <si>
    <t>*</t>
  </si>
  <si>
    <t>Lots 1, 2, 5 and 6 shall be National Shopping and requires continuous / quarterly supplies, estimated to be less than NGN ₦ 2,5000,000, which is not very easy to directly quantify since needs/pages of prints, maintenance needs like feeling might vary per quarter</t>
  </si>
  <si>
    <t>National Competitive Bidding</t>
  </si>
  <si>
    <t>**</t>
  </si>
  <si>
    <t>The vendor was the contractor who designed and installed the current BPP e-Procurement software, the ACE-CEFOR wishes to adopt for centre use and the UniPort Procurement Unit for overall improved procurement process</t>
  </si>
  <si>
    <t>Project/Programme:     PROCUREMENT PLAN (CONSULTANCY) FOR JANUARY - DECEMBER 2021 (12 MONTHS)</t>
  </si>
  <si>
    <t>For Contracts under projects approved before the May 2002 Guidelines</t>
  </si>
  <si>
    <t>Request for EOI
(where required)</t>
  </si>
  <si>
    <t>CONSULTANCY</t>
  </si>
  <si>
    <t>Contract
Type</t>
  </si>
  <si>
    <t>Preparation 
Request for Proposals</t>
  </si>
  <si>
    <t>Short
List</t>
  </si>
  <si>
    <t>Consultant
Proposals</t>
  </si>
  <si>
    <t>Proposal Evaluation and Negotiation for Projects after May 2002
Technical (T) &amp; Financial (F) and Negotions (N)</t>
  </si>
  <si>
    <t>Draft Contract</t>
  </si>
  <si>
    <t>Selection Method</t>
  </si>
  <si>
    <t>Lumpsum
or
Time-Based</t>
  </si>
  <si>
    <t>Estimated Amount
 in US $</t>
  </si>
  <si>
    <t>Prior/Post Review</t>
  </si>
  <si>
    <t>Prep &amp; Submission
by Ex Ag</t>
  </si>
  <si>
    <t>Lead-time before shortlist</t>
  </si>
  <si>
    <t>Submission
Date</t>
  </si>
  <si>
    <t>Invitation
Date</t>
  </si>
  <si>
    <t>Submission/
Opening
Date</t>
  </si>
  <si>
    <t>Submission
Evaluation
Report (T)</t>
  </si>
  <si>
    <t>No-objection
Evaluation
Report  (T)</t>
  </si>
  <si>
    <t>Opening Financial Proposals</t>
  </si>
  <si>
    <t>Preparation
Eval Report
(T) (F)</t>
  </si>
  <si>
    <t>Negotiations (N)</t>
  </si>
  <si>
    <t>Submission Date</t>
  </si>
  <si>
    <t>No-objection Date</t>
  </si>
  <si>
    <t>Contract Amount in 
US$ '000</t>
  </si>
  <si>
    <t>Contract Award</t>
  </si>
  <si>
    <t>Contract 
Signature</t>
  </si>
  <si>
    <t>Draft
Report</t>
  </si>
  <si>
    <t>Final
Report</t>
  </si>
  <si>
    <t>3 - 6 wks</t>
  </si>
  <si>
    <t>1 - 2 wks</t>
  </si>
  <si>
    <t>2 wks</t>
  </si>
  <si>
    <t>4  to</t>
  </si>
  <si>
    <t>2 - 3 wks</t>
  </si>
  <si>
    <t>0.5 - 2 wks</t>
  </si>
  <si>
    <t>1 - 3 wks</t>
  </si>
  <si>
    <t>Development Impact. Procure consulting services for independent external evaluation of impact, as well as vigorous marketing of CEFOR’s  programs to national  &amp; international target audience, regional student recruitment, publicity and outreach, scientific image, as applicable.</t>
  </si>
  <si>
    <t>Single Source Selection†</t>
  </si>
  <si>
    <t>Lump sum</t>
  </si>
  <si>
    <t>18/01/2021</t>
  </si>
  <si>
    <t>15/02/2021</t>
  </si>
  <si>
    <t>22/02/2021</t>
  </si>
  <si>
    <t>17/03/2021</t>
  </si>
  <si>
    <t>13/09/2021</t>
  </si>
  <si>
    <t>Institutional Impact. Procure annual internet support services (NGReN; with e-resources and associated internet access &amp; connectivity for UniPort)</t>
  </si>
  <si>
    <t>Single Source Selection‡</t>
  </si>
  <si>
    <t>14/04/2021</t>
  </si>
  <si>
    <t>†</t>
  </si>
  <si>
    <t>ACE-CEFOR has understanding with Africa Development Futures Group (a reputable international online communication, marketing and admission management solution entity) to, effectively, handle the aspect of recruiting international and regional students meeting DLI #2</t>
  </si>
  <si>
    <t>‡</t>
  </si>
  <si>
    <t>It was agreed that, the ACE Project Coordinating Agency in Nigeria (National Universities Commission, NUC) was mandated to provide NgREN basic services for all the Nigerian ACEs to subscribe to the Nigerian Research and Education Network (NgREN)</t>
  </si>
  <si>
    <t>Project/Programme:     PROCUREMENT PLAN (TRAINING) FOR JANUARY - DECEMBER 2021 (12 MONTHS)</t>
  </si>
  <si>
    <t>TRAINING/CAPACITY BUILDING</t>
  </si>
  <si>
    <t>S/N</t>
  </si>
  <si>
    <t>DESCRIPTION</t>
  </si>
  <si>
    <t>NAMES OF PARTICIPANTS</t>
  </si>
  <si>
    <t>OBJECTIVES</t>
  </si>
  <si>
    <t>OUTCOME</t>
  </si>
  <si>
    <t>TRAINING LOCATION</t>
  </si>
  <si>
    <t>COST</t>
  </si>
  <si>
    <t>Effective management of Higher Education Institutions in sub-Saharan Africa during and after COVID Pandemic for desired results</t>
  </si>
  <si>
    <t>Prof. S.A. Okodudu</t>
  </si>
  <si>
    <t>To enhance skill set form managing Higher Education Institutions in times of uncertainty</t>
  </si>
  <si>
    <t xml:space="preserve">Inmproved leadership during and after periods of uncertainty and shrinking funding </t>
  </si>
  <si>
    <t>To be determined</t>
  </si>
  <si>
    <t>1)  Understanding and applying effective business to business (B2B) marketing for successful development of a Centre of Excellence.                               2) SPE International Conference on Oilfield Chemistry, 6-7 December 2021, The Woodlands, Texas, USA</t>
  </si>
  <si>
    <t>Prof. Ogbonna F. Joel</t>
  </si>
  <si>
    <t>To, effectively, apply blended (online and face-to-face) marketing for growing a centre of excellence</t>
  </si>
  <si>
    <t>Increased awareness about ACE-CEFOR activities and regional relevance of Centre training and research programmes</t>
  </si>
  <si>
    <t>Kigali, Rwannda &amp; USA</t>
  </si>
  <si>
    <t>1) Project Management during and after COVID, 13-17 June 2021, Dubai.                            2) SPE International Conference on Oilfield Chemistry, 6-7 December 2021, The Woodlands, Texas, USA</t>
  </si>
  <si>
    <t>Prof. Onyewuchi Akaranta</t>
  </si>
  <si>
    <t>1) To enhance capacity to cope with the shocks introduced by the COVID Pandemic and effective project management skills to improve performance.                                                 2) To showcase recent findings from CEFOR innovative research and share knowledge with other experrts</t>
  </si>
  <si>
    <t>Imoroved ACE-CEFOR visibility and service delivery for regional impact in Higher Education Institutions of Africa</t>
  </si>
  <si>
    <t>UAE &amp; USA</t>
  </si>
  <si>
    <t>1) Understanding and applying effective business to business (B2B) marketing for successful development of a Centre of Excellence.                               2) Successful planning, organising and delegation in a centre of excellence during and after COVID-19 Pandemic</t>
  </si>
  <si>
    <t>Prof. Ikechukwu Agbagwa</t>
  </si>
  <si>
    <t>1) To enhance capacity to cope with the shocks introduced by the COVID Pandemic and effective project management skills to improve performance.                                                 2) To enhance planning skills, manage resources and improve work behaviours</t>
  </si>
  <si>
    <t>Imoroved work performance and service delivery for impact in Higher Education Institutions</t>
  </si>
  <si>
    <t>Kigali, Rwannda; UAE</t>
  </si>
  <si>
    <t>1)  Rethining the importance of procurement post-COVID Pandemic.                                 2) Level 3  training in advanced practices in public procurement towards Advanced Certificate in Public Procurement organised bu UNDP.                        3) Level 4 training in public procurement towards a Diploma in Strategic Public Procurement organised by UNDP</t>
  </si>
  <si>
    <t>Prof. Ibisime Etela</t>
  </si>
  <si>
    <t>To manage with new ways of working in procurement and improve partipants capacity towardds becoming global certfied procurement specialists</t>
  </si>
  <si>
    <t>Improved procurement process for enhanced project delivery during and after COVID Pandemic and other possible future such situations</t>
  </si>
  <si>
    <t>Blended online and face-to-face trainings at UAE, Denmark and USA</t>
  </si>
  <si>
    <t>1)  Training on emerging trends in Financial Accounting and Forensic Practices.                    2) Financial Accounting Responsibility</t>
  </si>
  <si>
    <t>Dr. Edwin Harcourt</t>
  </si>
  <si>
    <t>To deepen practical orientation in Accounting and prepare participants with the requisite training for the 21st Century Financial Accounts preparation and reporting</t>
  </si>
  <si>
    <t>It will sharpen the skills of Accounting Practitioners and enhance their capacity to develop responsive Financial Accounts preparation and Auditing</t>
  </si>
  <si>
    <t>UAE &amp; Nigeria</t>
  </si>
  <si>
    <t>Dr. Blessing P. Timah</t>
  </si>
  <si>
    <t xml:space="preserve">Monitoring and evaluation (M&amp;E) workshop for senior executives, government officials, development managers, and civil society that provides learning from past experiences, thereby improving service delivery, planning and allocating resources, and evaluating results as part of accountability to key stakeholders </t>
  </si>
  <si>
    <t>Mr. Uduma Ikpa</t>
  </si>
  <si>
    <t xml:space="preserve">1) To improve the operation and management of the ACE-CEFOR M&amp;E function.                                                         2) To improve the effectiveness of the ACE-CEFOR M&amp;E process to help assess programme impacts
</t>
  </si>
  <si>
    <t>Improved M&amp;E skills for high project impact during and after COVID Pandemic</t>
  </si>
  <si>
    <t>Accra, Ghana</t>
  </si>
  <si>
    <t>1)  Communication, coordination and leadership for, effectively, communicating with stakeholders during and after COVID-19 Pandemic.       2) Developing ansd implementing strategic marketing plan</t>
  </si>
  <si>
    <t>Mrs. Benedicta Omeni</t>
  </si>
  <si>
    <t xml:space="preserve">To enhance leadership and supervisory skills for supporting ACE-CEFOR activities                                                                           </t>
  </si>
  <si>
    <t>Imcreased reputtation of ACE-CEFOR for doing business</t>
  </si>
  <si>
    <t>Vienna, Austria; Lagos, Nigeria</t>
  </si>
  <si>
    <t>Effective management of university-industry linkage for successful public-private partnership during and after COVID-19 Pandemic</t>
  </si>
  <si>
    <t>Safeguard Officer</t>
  </si>
  <si>
    <t>To enhance capacity for managing environmental and social issues from project implementation</t>
  </si>
  <si>
    <t>Improved environmental and social impacts of prject</t>
  </si>
  <si>
    <t>Within and outside Nigeria</t>
  </si>
  <si>
    <t xml:space="preserve">Training and certification of faculty members and students by the National Registry of Environmental Professionals (NREP), USA </t>
  </si>
  <si>
    <t>Identified faculty members and students</t>
  </si>
  <si>
    <t>To increase employability of participants</t>
  </si>
  <si>
    <t>Trained and certified candidates become very marketable and employable upon graduation</t>
  </si>
  <si>
    <t>ACE-CEFOR</t>
  </si>
  <si>
    <t>Organise workshops and seminars in: 1) Effective laboratory management; 2) Principles and procedures for securing ISO Certification for laboratories in Higher Education Institutions; 3) HSE Training;  4) Skills and techniques for developing fundable grants and managing donor funded projects in Higher Education Institutions; 5) Capacity building for university-industry partnership towards efficient commercialisation of positive research results; 6) Developing a high performance and excellent team</t>
  </si>
  <si>
    <t>To be identified as nominated by partnering departments and organisations per session</t>
  </si>
  <si>
    <t xml:space="preserve">To contribute towards social and institutional impact of the ACE-CEFOR project </t>
  </si>
  <si>
    <t>Contribute to the achievement of desired ACE-CEFOR development goals and ensure early warning and strategies for preventing failures</t>
  </si>
  <si>
    <t>Students and faculty members support through scholarship, research, publications, supervision, internship, invite visiting scholars, conferences, seminars and workshops</t>
  </si>
  <si>
    <t>Students and faculty members</t>
  </si>
  <si>
    <t>To attend conferences/seminars/workshops; communicate research findings; students/faculty members development, host visiting scholars, carry out research for innovation and publicity</t>
  </si>
  <si>
    <t>Increased capabilities of faculty members and students in the sub-region to adopt global best practices in research and training in Petroleum and related disciplines. and quality postgraduate education, knowledge transfer and internship programmes</t>
  </si>
  <si>
    <t>Attend and participate at ACE approved meetings</t>
  </si>
  <si>
    <t>All ACE-CEFOR Steering Committee members</t>
  </si>
  <si>
    <t>To make presentations for promoting the visibility of ACE-CEFOR through progress report and highlighting performance</t>
  </si>
  <si>
    <t>Better informed staff for high staff productivity and greater project impact</t>
  </si>
  <si>
    <t>TOTAL</t>
  </si>
  <si>
    <t>COUNTRY:   NIGERIA</t>
  </si>
  <si>
    <t>PROJECT:   WORLD BANK AFRICA CENTRE OF EXCELLENCE PROJECT</t>
  </si>
  <si>
    <t>CENTRE:    AFRICA CENTRE OF EXCELLENCE IN OILFIELD CHEMICALS RESEARCH (ACE-CEFOR)</t>
  </si>
  <si>
    <t xml:space="preserve">CREDIT NO:    GRANT ID# - 60029544 </t>
  </si>
  <si>
    <t>DISBURSEMENT PLAN (JANUARY - DECEMBER, 2021)</t>
  </si>
  <si>
    <t>ACTIVITIES</t>
  </si>
  <si>
    <t>OBJECTIVE</t>
  </si>
  <si>
    <t>AMOUNT</t>
  </si>
  <si>
    <t>MONTHS</t>
  </si>
  <si>
    <t>$</t>
  </si>
  <si>
    <t>JAN</t>
  </si>
  <si>
    <t>FEB</t>
  </si>
  <si>
    <t>MAR</t>
  </si>
  <si>
    <t>APR</t>
  </si>
  <si>
    <t>MAY</t>
  </si>
  <si>
    <t>JUN</t>
  </si>
  <si>
    <t>JUL</t>
  </si>
  <si>
    <t>AUG</t>
  </si>
  <si>
    <t>SEP</t>
  </si>
  <si>
    <t>OCT</t>
  </si>
  <si>
    <t>NOV</t>
  </si>
  <si>
    <t>DEC</t>
  </si>
  <si>
    <t>Teaching Aids; Lab. Equip.</t>
  </si>
  <si>
    <t>Books &amp; Journals; Office e-Library; e-Procurement softwares</t>
  </si>
  <si>
    <t>100KVA Gen.; Project Vehicles; CEFOR Building</t>
  </si>
  <si>
    <t>TRAINING</t>
  </si>
  <si>
    <t>NREP, ACE Meeting, Stort Courses, Students/Faculties</t>
  </si>
  <si>
    <t>CONSULTANCIES</t>
  </si>
  <si>
    <t>Accreditation/Gap Analysis</t>
  </si>
  <si>
    <t>Negotiate/Sign</t>
  </si>
  <si>
    <t>OPERATING COST</t>
  </si>
  <si>
    <t>Sustain Recognition; Administrative Charges</t>
  </si>
  <si>
    <t>Communication; Vigorous Online Marketing</t>
  </si>
  <si>
    <t>Project Management (Operating Expenses)</t>
  </si>
</sst>
</file>

<file path=xl/styles.xml><?xml version="1.0" encoding="utf-8"?>
<styleSheet xmlns="http://schemas.openxmlformats.org/spreadsheetml/2006/main">
  <numFmts count="9">
    <numFmt numFmtId="176" formatCode="&quot; &quot;* #,##0.00&quot; &quot;;&quot;-&quot;* #,##0.00&quot; &quot;;&quot; &quot;* &quot;-&quot;??&quot; &quot;"/>
    <numFmt numFmtId="177" formatCode="&quot; &quot;[$$-409]* #,##0.00&quot; &quot;;&quot; &quot;[$$-409]* \(#,##0.00\);&quot; &quot;[$$-409]* &quot;-&quot;??&quot; &quot;"/>
    <numFmt numFmtId="178" formatCode="mm/dd/yyyy"/>
    <numFmt numFmtId="179" formatCode="[$$-409]#,##0.00;[$$-409]#,##0.00"/>
    <numFmt numFmtId="44" formatCode="_-&quot;£&quot;* #,##0.00_-;\-&quot;£&quot;* #,##0.00_-;_-&quot;£&quot;* &quot;-&quot;??_-;_-@_-"/>
    <numFmt numFmtId="42" formatCode="_-&quot;£&quot;* #,##0_-;\-&quot;£&quot;* #,##0_-;_-&quot;£&quot;* &quot;-&quot;_-;_-@_-"/>
    <numFmt numFmtId="180" formatCode="[$$-409]#,##0.00"/>
    <numFmt numFmtId="41" formatCode="_-* #,##0_-;\-* #,##0_-;_-* &quot;-&quot;_-;_-@_-"/>
    <numFmt numFmtId="43" formatCode="_-* #,##0.00_-;\-* #,##0.00_-;_-* &quot;-&quot;??_-;_-@_-"/>
  </numFmts>
  <fonts count="47">
    <font>
      <sz val="11"/>
      <color indexed="8"/>
      <name val="Arial"/>
      <charset val="134"/>
    </font>
    <font>
      <b/>
      <sz val="24"/>
      <color indexed="8"/>
      <name val="Calibri"/>
      <charset val="134"/>
    </font>
    <font>
      <b/>
      <sz val="18"/>
      <color indexed="8"/>
      <name val="Calibri"/>
      <charset val="134"/>
    </font>
    <font>
      <b/>
      <sz val="16"/>
      <color indexed="8"/>
      <name val="Calibri"/>
      <charset val="134"/>
    </font>
    <font>
      <b/>
      <sz val="12"/>
      <color indexed="8"/>
      <name val="Calibri"/>
      <charset val="134"/>
    </font>
    <font>
      <b/>
      <sz val="10"/>
      <color indexed="8"/>
      <name val="Times New Roman"/>
      <charset val="134"/>
    </font>
    <font>
      <sz val="10"/>
      <color indexed="8"/>
      <name val="Calibri"/>
      <charset val="134"/>
    </font>
    <font>
      <sz val="12"/>
      <color indexed="8"/>
      <name val="Calibri"/>
      <charset val="134"/>
    </font>
    <font>
      <sz val="9"/>
      <color indexed="8"/>
      <name val="Tahoma"/>
      <charset val="134"/>
    </font>
    <font>
      <sz val="9"/>
      <color indexed="8"/>
      <name val="Calibri"/>
      <charset val="134"/>
    </font>
    <font>
      <b/>
      <sz val="9"/>
      <color indexed="8"/>
      <name val="Calibri"/>
      <charset val="134"/>
    </font>
    <font>
      <b/>
      <sz val="9"/>
      <color indexed="8"/>
      <name val="Tahoma"/>
      <charset val="134"/>
    </font>
    <font>
      <b/>
      <sz val="14"/>
      <color indexed="8"/>
      <name val="Times New Roman"/>
      <charset val="134"/>
    </font>
    <font>
      <b/>
      <sz val="12"/>
      <color indexed="8"/>
      <name val="Times New Roman"/>
      <charset val="134"/>
    </font>
    <font>
      <sz val="10"/>
      <color indexed="8"/>
      <name val="Times New Roman"/>
      <charset val="134"/>
    </font>
    <font>
      <sz val="11"/>
      <color indexed="8"/>
      <name val="-webkit-standard"/>
      <charset val="134"/>
    </font>
    <font>
      <b/>
      <sz val="9"/>
      <color indexed="8"/>
      <name val="Arial"/>
      <charset val="134"/>
    </font>
    <font>
      <sz val="9"/>
      <color indexed="8"/>
      <name val="Arial"/>
      <charset val="134"/>
    </font>
    <font>
      <sz val="10"/>
      <color indexed="8"/>
      <name val="Arial"/>
      <charset val="134"/>
    </font>
    <font>
      <sz val="10"/>
      <color indexed="8"/>
      <name val="-webkit-standard"/>
      <charset val="134"/>
    </font>
    <font>
      <b/>
      <sz val="10"/>
      <color indexed="8"/>
      <name val="Arial"/>
      <charset val="134"/>
    </font>
    <font>
      <b/>
      <sz val="8"/>
      <color indexed="8"/>
      <name val="Arial"/>
      <charset val="134"/>
    </font>
    <font>
      <b/>
      <sz val="11"/>
      <color indexed="8"/>
      <name val="-webkit-standard"/>
      <charset val="134"/>
    </font>
    <font>
      <sz val="8"/>
      <color indexed="13"/>
      <name val="Arial"/>
      <charset val="134"/>
    </font>
    <font>
      <b/>
      <sz val="10"/>
      <color indexed="8"/>
      <name val="Tahoma"/>
      <charset val="134"/>
    </font>
    <font>
      <sz val="10"/>
      <color indexed="8"/>
      <name val="Tahoma"/>
      <charset val="134"/>
    </font>
    <font>
      <sz val="10"/>
      <color indexed="8"/>
      <name val="Docs-Tahoma"/>
      <charset val="134"/>
    </font>
    <font>
      <u/>
      <sz val="11"/>
      <color rgb="FF0000FF"/>
      <name val="Helvetica"/>
      <charset val="0"/>
      <scheme val="minor"/>
    </font>
    <font>
      <sz val="11"/>
      <color theme="1"/>
      <name val="Helvetica"/>
      <charset val="134"/>
      <scheme val="minor"/>
    </font>
    <font>
      <b/>
      <sz val="13"/>
      <color theme="3"/>
      <name val="Helvetica"/>
      <charset val="134"/>
      <scheme val="minor"/>
    </font>
    <font>
      <sz val="11"/>
      <color theme="1"/>
      <name val="Helvetica"/>
      <charset val="0"/>
      <scheme val="minor"/>
    </font>
    <font>
      <b/>
      <sz val="15"/>
      <color theme="3"/>
      <name val="Helvetica"/>
      <charset val="134"/>
      <scheme val="minor"/>
    </font>
    <font>
      <u/>
      <sz val="11"/>
      <color rgb="FF800080"/>
      <name val="Helvetica"/>
      <charset val="0"/>
      <scheme val="minor"/>
    </font>
    <font>
      <sz val="11"/>
      <color rgb="FF3F3F76"/>
      <name val="Helvetica"/>
      <charset val="0"/>
      <scheme val="minor"/>
    </font>
    <font>
      <b/>
      <sz val="11"/>
      <color rgb="FF3F3F3F"/>
      <name val="Helvetica"/>
      <charset val="0"/>
      <scheme val="minor"/>
    </font>
    <font>
      <b/>
      <sz val="11"/>
      <color theme="3"/>
      <name val="Helvetica"/>
      <charset val="134"/>
      <scheme val="minor"/>
    </font>
    <font>
      <b/>
      <sz val="11"/>
      <color theme="1"/>
      <name val="Helvetica"/>
      <charset val="0"/>
      <scheme val="minor"/>
    </font>
    <font>
      <sz val="11"/>
      <color rgb="FF9C0006"/>
      <name val="Helvetica"/>
      <charset val="0"/>
      <scheme val="minor"/>
    </font>
    <font>
      <sz val="11"/>
      <color theme="0"/>
      <name val="Helvetica"/>
      <charset val="0"/>
      <scheme val="minor"/>
    </font>
    <font>
      <sz val="11"/>
      <color rgb="FFFF0000"/>
      <name val="Helvetica"/>
      <charset val="0"/>
      <scheme val="minor"/>
    </font>
    <font>
      <sz val="11"/>
      <color rgb="FF006100"/>
      <name val="Helvetica"/>
      <charset val="0"/>
      <scheme val="minor"/>
    </font>
    <font>
      <sz val="11"/>
      <color rgb="FF9C6500"/>
      <name val="Helvetica"/>
      <charset val="0"/>
      <scheme val="minor"/>
    </font>
    <font>
      <b/>
      <sz val="11"/>
      <color rgb="FFFFFFFF"/>
      <name val="Helvetica"/>
      <charset val="0"/>
      <scheme val="minor"/>
    </font>
    <font>
      <b/>
      <sz val="18"/>
      <color theme="3"/>
      <name val="Helvetica"/>
      <charset val="134"/>
      <scheme val="minor"/>
    </font>
    <font>
      <sz val="11"/>
      <color rgb="FFFA7D00"/>
      <name val="Helvetica"/>
      <charset val="0"/>
      <scheme val="minor"/>
    </font>
    <font>
      <b/>
      <sz val="11"/>
      <color rgb="FFFA7D00"/>
      <name val="Helvetica"/>
      <charset val="0"/>
      <scheme val="minor"/>
    </font>
    <font>
      <i/>
      <sz val="11"/>
      <color rgb="FF7F7F7F"/>
      <name val="Helvetica"/>
      <charset val="0"/>
      <scheme val="minor"/>
    </font>
  </fonts>
  <fills count="4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20"/>
        <bgColor indexed="64"/>
      </patternFill>
    </fill>
    <fill>
      <patternFill patternType="solid">
        <fgColor indexed="16"/>
        <bgColor indexed="64"/>
      </patternFill>
    </fill>
    <fill>
      <patternFill patternType="solid">
        <fgColor indexed="15"/>
        <bgColor indexed="64"/>
      </patternFill>
    </fill>
    <fill>
      <patternFill patternType="solid">
        <fgColor indexed="14"/>
        <bgColor indexed="64"/>
      </patternFill>
    </fill>
    <fill>
      <patternFill patternType="solid">
        <fgColor indexed="17"/>
        <bgColor indexed="64"/>
      </patternFill>
    </fill>
    <fill>
      <patternFill patternType="solid">
        <fgColor indexed="18"/>
        <bgColor indexed="64"/>
      </patternFill>
    </fill>
    <fill>
      <patternFill patternType="solid">
        <fgColor indexed="19"/>
        <bgColor indexed="64"/>
      </patternFill>
    </fill>
    <fill>
      <patternFill patternType="solid">
        <fgColor indexed="11"/>
        <bgColor indexed="64"/>
      </patternFill>
    </fill>
    <fill>
      <patternFill patternType="solid">
        <fgColor indexed="12"/>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s>
  <borders count="54">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10"/>
      </left>
      <right/>
      <top style="thin">
        <color indexed="8"/>
      </top>
      <bottom/>
      <diagonal/>
    </border>
    <border>
      <left/>
      <right/>
      <top style="thin">
        <color indexed="8"/>
      </top>
      <bottom/>
      <diagonal/>
    </border>
    <border>
      <left style="thin">
        <color indexed="10"/>
      </left>
      <right/>
      <top/>
      <bottom/>
      <diagonal/>
    </border>
    <border>
      <left style="thin">
        <color indexed="10"/>
      </left>
      <right/>
      <top/>
      <bottom style="thin">
        <color indexed="10"/>
      </bottom>
      <diagonal/>
    </border>
    <border>
      <left/>
      <right/>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8"/>
      </right>
      <top style="thin">
        <color indexed="8"/>
      </top>
      <bottom style="thin">
        <color indexed="8"/>
      </bottom>
      <diagonal/>
    </border>
    <border>
      <left style="thin">
        <color indexed="8"/>
      </left>
      <right/>
      <top style="thin">
        <color indexed="10"/>
      </top>
      <bottom/>
      <diagonal/>
    </border>
    <border>
      <left style="thin">
        <color indexed="8"/>
      </left>
      <right/>
      <top/>
      <bottom/>
      <diagonal/>
    </border>
    <border>
      <left/>
      <right style="thin">
        <color indexed="10"/>
      </right>
      <top style="thin">
        <color indexed="10"/>
      </top>
      <bottom/>
      <diagonal/>
    </border>
    <border>
      <left/>
      <right style="thin">
        <color indexed="10"/>
      </right>
      <top/>
      <bottom/>
      <diagonal/>
    </border>
    <border>
      <left/>
      <right style="thin">
        <color indexed="10"/>
      </right>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thin">
        <color indexed="10"/>
      </left>
      <right/>
      <top style="thin">
        <color indexed="10"/>
      </top>
      <bottom style="thin">
        <color indexed="8"/>
      </bottom>
      <diagonal/>
    </border>
    <border>
      <left/>
      <right/>
      <top style="thin">
        <color indexed="10"/>
      </top>
      <bottom style="thin">
        <color indexed="8"/>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style="thin">
        <color indexed="8"/>
      </left>
      <right style="thin">
        <color indexed="10"/>
      </right>
      <top style="thin">
        <color indexed="8"/>
      </top>
      <bottom style="thin">
        <color indexed="8"/>
      </bottom>
      <diagonal/>
    </border>
    <border>
      <left style="thin">
        <color indexed="10"/>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10"/>
      </left>
      <right style="thin">
        <color indexed="10"/>
      </right>
      <top/>
      <bottom style="thin">
        <color indexed="10"/>
      </bottom>
      <diagonal/>
    </border>
    <border>
      <left style="thin">
        <color indexed="8"/>
      </left>
      <right/>
      <top style="thin">
        <color indexed="8"/>
      </top>
      <bottom/>
      <diagonal/>
    </border>
    <border>
      <left/>
      <right style="thin">
        <color indexed="8"/>
      </right>
      <top style="thin">
        <color indexed="8"/>
      </top>
      <bottom style="thin">
        <color indexed="10"/>
      </bottom>
      <diagonal/>
    </border>
    <border>
      <left style="thin">
        <color indexed="8"/>
      </left>
      <right style="thin">
        <color indexed="10"/>
      </right>
      <top/>
      <bottom style="thin">
        <color indexed="8"/>
      </bottom>
      <diagonal/>
    </border>
    <border>
      <left style="thin">
        <color indexed="10"/>
      </left>
      <right style="thin">
        <color indexed="8"/>
      </right>
      <top style="thin">
        <color indexed="10"/>
      </top>
      <bottom style="thin">
        <color indexed="8"/>
      </bottom>
      <diagonal/>
    </border>
    <border>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right style="thin">
        <color indexed="8"/>
      </right>
      <top style="thin">
        <color indexed="8"/>
      </top>
      <bottom/>
      <diagonal/>
    </border>
    <border>
      <left style="thin">
        <color indexed="10"/>
      </left>
      <right style="thin">
        <color indexed="10"/>
      </right>
      <top style="thin">
        <color indexed="8"/>
      </top>
      <bottom style="thin">
        <color indexed="10"/>
      </bottom>
      <diagonal/>
    </border>
    <border>
      <left style="thin">
        <color indexed="10"/>
      </left>
      <right/>
      <top style="thin">
        <color indexed="8"/>
      </top>
      <bottom style="thin">
        <color indexed="10"/>
      </bottom>
      <diagonal/>
    </border>
    <border>
      <left/>
      <right style="thin">
        <color indexed="10"/>
      </right>
      <top style="thin">
        <color indexed="8"/>
      </top>
      <bottom/>
      <diagonal/>
    </border>
    <border>
      <left/>
      <right/>
      <top/>
      <bottom style="thin">
        <color indexed="8"/>
      </bottom>
      <diagonal/>
    </border>
    <border>
      <left/>
      <right style="thin">
        <color indexed="10"/>
      </right>
      <top/>
      <bottom style="thin">
        <color indexed="8"/>
      </bottom>
      <diagonal/>
    </border>
    <border>
      <left style="thin">
        <color indexed="10"/>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1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pplyNumberFormat="0" applyFill="0" applyBorder="0" applyProtection="0"/>
    <xf numFmtId="0" fontId="38" fillId="41" borderId="0" applyNumberFormat="0" applyBorder="0" applyAlignment="0" applyProtection="0">
      <alignment vertical="center"/>
    </xf>
    <xf numFmtId="0" fontId="30" fillId="30" borderId="0" applyNumberFormat="0" applyBorder="0" applyAlignment="0" applyProtection="0">
      <alignment vertical="center"/>
    </xf>
    <xf numFmtId="0" fontId="38" fillId="42" borderId="0" applyNumberFormat="0" applyBorder="0" applyAlignment="0" applyProtection="0">
      <alignment vertical="center"/>
    </xf>
    <xf numFmtId="0" fontId="38" fillId="39" borderId="0" applyNumberFormat="0" applyBorder="0" applyAlignment="0" applyProtection="0">
      <alignment vertical="center"/>
    </xf>
    <xf numFmtId="0" fontId="30" fillId="36" borderId="0" applyNumberFormat="0" applyBorder="0" applyAlignment="0" applyProtection="0">
      <alignment vertical="center"/>
    </xf>
    <xf numFmtId="0" fontId="30" fillId="38" borderId="0" applyNumberFormat="0" applyBorder="0" applyAlignment="0" applyProtection="0">
      <alignment vertical="center"/>
    </xf>
    <xf numFmtId="0" fontId="38" fillId="40" borderId="0" applyNumberFormat="0" applyBorder="0" applyAlignment="0" applyProtection="0">
      <alignment vertical="center"/>
    </xf>
    <xf numFmtId="0" fontId="38" fillId="37" borderId="0" applyNumberFormat="0" applyBorder="0" applyAlignment="0" applyProtection="0">
      <alignment vertical="center"/>
    </xf>
    <xf numFmtId="0" fontId="30" fillId="35" borderId="0" applyNumberFormat="0" applyBorder="0" applyAlignment="0" applyProtection="0">
      <alignment vertical="center"/>
    </xf>
    <xf numFmtId="0" fontId="38" fillId="31" borderId="0" applyNumberFormat="0" applyBorder="0" applyAlignment="0" applyProtection="0">
      <alignment vertical="center"/>
    </xf>
    <xf numFmtId="0" fontId="44" fillId="0" borderId="53" applyNumberFormat="0" applyFill="0" applyAlignment="0" applyProtection="0">
      <alignment vertical="center"/>
    </xf>
    <xf numFmtId="0" fontId="30" fillId="29" borderId="0" applyNumberFormat="0" applyBorder="0" applyAlignment="0" applyProtection="0">
      <alignment vertical="center"/>
    </xf>
    <xf numFmtId="0" fontId="38" fillId="34" borderId="0" applyNumberFormat="0" applyBorder="0" applyAlignment="0" applyProtection="0">
      <alignment vertical="center"/>
    </xf>
    <xf numFmtId="0" fontId="38" fillId="33" borderId="0" applyNumberFormat="0" applyBorder="0" applyAlignment="0" applyProtection="0">
      <alignment vertical="center"/>
    </xf>
    <xf numFmtId="0" fontId="30" fillId="28" borderId="0" applyNumberFormat="0" applyBorder="0" applyAlignment="0" applyProtection="0">
      <alignment vertical="center"/>
    </xf>
    <xf numFmtId="0" fontId="30" fillId="27" borderId="0" applyNumberFormat="0" applyBorder="0" applyAlignment="0" applyProtection="0">
      <alignment vertical="center"/>
    </xf>
    <xf numFmtId="0" fontId="38" fillId="24" borderId="0" applyNumberFormat="0" applyBorder="0" applyAlignment="0" applyProtection="0">
      <alignment vertical="center"/>
    </xf>
    <xf numFmtId="0" fontId="30" fillId="32" borderId="0" applyNumberFormat="0" applyBorder="0" applyAlignment="0" applyProtection="0">
      <alignment vertical="center"/>
    </xf>
    <xf numFmtId="0" fontId="30" fillId="21" borderId="0" applyNumberFormat="0" applyBorder="0" applyAlignment="0" applyProtection="0">
      <alignment vertical="center"/>
    </xf>
    <xf numFmtId="0" fontId="38" fillId="43" borderId="0" applyNumberFormat="0" applyBorder="0" applyAlignment="0" applyProtection="0">
      <alignment vertical="center"/>
    </xf>
    <xf numFmtId="0" fontId="41" fillId="25" borderId="0" applyNumberFormat="0" applyBorder="0" applyAlignment="0" applyProtection="0">
      <alignment vertical="center"/>
    </xf>
    <xf numFmtId="0" fontId="38" fillId="20" borderId="0" applyNumberFormat="0" applyBorder="0" applyAlignment="0" applyProtection="0">
      <alignment vertical="center"/>
    </xf>
    <xf numFmtId="0" fontId="37" fillId="18" borderId="0" applyNumberFormat="0" applyBorder="0" applyAlignment="0" applyProtection="0">
      <alignment vertical="center"/>
    </xf>
    <xf numFmtId="0" fontId="30" fillId="17" borderId="0" applyNumberFormat="0" applyBorder="0" applyAlignment="0" applyProtection="0">
      <alignment vertical="center"/>
    </xf>
    <xf numFmtId="0" fontId="36" fillId="0" borderId="49" applyNumberFormat="0" applyFill="0" applyAlignment="0" applyProtection="0">
      <alignment vertical="center"/>
    </xf>
    <xf numFmtId="0" fontId="34" fillId="16" borderId="48" applyNumberFormat="0" applyAlignment="0" applyProtection="0">
      <alignment vertical="center"/>
    </xf>
    <xf numFmtId="44" fontId="28" fillId="0" borderId="0" applyFont="0" applyFill="0" applyBorder="0" applyAlignment="0" applyProtection="0">
      <alignment vertical="center"/>
    </xf>
    <xf numFmtId="0" fontId="30" fillId="15" borderId="0" applyNumberFormat="0" applyBorder="0" applyAlignment="0" applyProtection="0">
      <alignment vertical="center"/>
    </xf>
    <xf numFmtId="0" fontId="28" fillId="19" borderId="50" applyNumberFormat="0" applyFont="0" applyAlignment="0" applyProtection="0">
      <alignment vertical="center"/>
    </xf>
    <xf numFmtId="0" fontId="33" fillId="14" borderId="47" applyNumberFormat="0" applyAlignment="0" applyProtection="0">
      <alignment vertical="center"/>
    </xf>
    <xf numFmtId="0" fontId="35" fillId="0" borderId="0" applyNumberFormat="0" applyFill="0" applyBorder="0" applyAlignment="0" applyProtection="0">
      <alignment vertical="center"/>
    </xf>
    <xf numFmtId="0" fontId="45" fillId="16" borderId="47" applyNumberFormat="0" applyAlignment="0" applyProtection="0">
      <alignment vertical="center"/>
    </xf>
    <xf numFmtId="0" fontId="40" fillId="23" borderId="0" applyNumberFormat="0" applyBorder="0" applyAlignment="0" applyProtection="0">
      <alignment vertical="center"/>
    </xf>
    <xf numFmtId="0" fontId="35" fillId="0" borderId="51" applyNumberFormat="0" applyFill="0" applyAlignment="0" applyProtection="0">
      <alignment vertical="center"/>
    </xf>
    <xf numFmtId="0" fontId="46" fillId="0" borderId="0" applyNumberFormat="0" applyFill="0" applyBorder="0" applyAlignment="0" applyProtection="0">
      <alignment vertical="center"/>
    </xf>
    <xf numFmtId="0" fontId="31" fillId="0" borderId="46" applyNumberFormat="0" applyFill="0" applyAlignment="0" applyProtection="0">
      <alignment vertical="center"/>
    </xf>
    <xf numFmtId="41" fontId="28" fillId="0" borderId="0" applyFont="0" applyFill="0" applyBorder="0" applyAlignment="0" applyProtection="0">
      <alignment vertical="center"/>
    </xf>
    <xf numFmtId="0" fontId="30" fillId="13" borderId="0" applyNumberFormat="0" applyBorder="0" applyAlignment="0" applyProtection="0">
      <alignment vertical="center"/>
    </xf>
    <xf numFmtId="0" fontId="43" fillId="0" borderId="0" applyNumberFormat="0" applyFill="0" applyBorder="0" applyAlignment="0" applyProtection="0">
      <alignment vertical="center"/>
    </xf>
    <xf numFmtId="42" fontId="28" fillId="0" borderId="0" applyFont="0" applyFill="0" applyBorder="0" applyAlignment="0" applyProtection="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46" applyNumberFormat="0" applyFill="0" applyAlignment="0" applyProtection="0">
      <alignment vertical="center"/>
    </xf>
    <xf numFmtId="43" fontId="28" fillId="0" borderId="0" applyFont="0" applyFill="0" applyBorder="0" applyAlignment="0" applyProtection="0">
      <alignment vertical="center"/>
    </xf>
    <xf numFmtId="0" fontId="42" fillId="26" borderId="52" applyNumberFormat="0" applyAlignment="0" applyProtection="0">
      <alignment vertical="center"/>
    </xf>
    <xf numFmtId="0" fontId="38" fillId="22"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272">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xf>
    <xf numFmtId="0" fontId="0" fillId="2" borderId="2" xfId="0" applyNumberFormat="1" applyFont="1" applyFill="1" applyBorder="1" applyAlignment="1"/>
    <xf numFmtId="49" fontId="2" fillId="2" borderId="1" xfId="0" applyNumberFormat="1" applyFont="1" applyFill="1" applyBorder="1" applyAlignment="1">
      <alignment horizontal="center"/>
    </xf>
    <xf numFmtId="49" fontId="3" fillId="2" borderId="1" xfId="0" applyNumberFormat="1" applyFont="1" applyFill="1" applyBorder="1" applyAlignment="1">
      <alignment horizontal="center"/>
    </xf>
    <xf numFmtId="49" fontId="3" fillId="2" borderId="3" xfId="0" applyNumberFormat="1" applyFont="1" applyFill="1" applyBorder="1" applyAlignment="1">
      <alignment horizontal="center" vertical="center" wrapText="1"/>
    </xf>
    <xf numFmtId="49" fontId="4" fillId="2" borderId="3" xfId="0" applyNumberFormat="1" applyFont="1" applyFill="1" applyBorder="1" applyAlignment="1">
      <alignment vertical="center" wrapText="1"/>
    </xf>
    <xf numFmtId="49" fontId="5" fillId="2" borderId="3" xfId="0" applyNumberFormat="1" applyFont="1" applyFill="1" applyBorder="1" applyAlignment="1">
      <alignment vertical="center" wrapText="1"/>
    </xf>
    <xf numFmtId="0" fontId="6" fillId="2" borderId="3" xfId="0" applyNumberFormat="1" applyFont="1" applyFill="1" applyBorder="1" applyAlignment="1">
      <alignment horizontal="center" vertical="center" wrapText="1"/>
    </xf>
    <xf numFmtId="0" fontId="7" fillId="2" borderId="3" xfId="0" applyNumberFormat="1" applyFont="1" applyFill="1" applyBorder="1" applyAlignment="1">
      <alignment vertical="center" wrapText="1"/>
    </xf>
    <xf numFmtId="49" fontId="4"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xf>
    <xf numFmtId="49" fontId="4" fillId="3" borderId="1" xfId="0" applyNumberFormat="1" applyFont="1" applyFill="1" applyBorder="1" applyAlignment="1">
      <alignment horizontal="center"/>
    </xf>
    <xf numFmtId="0" fontId="8" fillId="2" borderId="3" xfId="0" applyNumberFormat="1" applyFont="1" applyFill="1" applyBorder="1" applyAlignment="1">
      <alignment horizontal="center" vertical="center"/>
    </xf>
    <xf numFmtId="49" fontId="8" fillId="3" borderId="3" xfId="0" applyNumberFormat="1" applyFont="1" applyFill="1" applyBorder="1" applyAlignment="1">
      <alignment vertical="center" wrapText="1"/>
    </xf>
    <xf numFmtId="0" fontId="8" fillId="2" borderId="3" xfId="0" applyNumberFormat="1" applyFont="1" applyFill="1" applyBorder="1" applyAlignment="1">
      <alignment horizontal="right" vertical="center" wrapText="1"/>
    </xf>
    <xf numFmtId="180" fontId="8" fillId="2" borderId="3" xfId="0" applyNumberFormat="1" applyFont="1" applyFill="1" applyBorder="1" applyAlignment="1">
      <alignment horizontal="right" vertical="center" wrapText="1"/>
    </xf>
    <xf numFmtId="180" fontId="8" fillId="2" borderId="3" xfId="0" applyNumberFormat="1" applyFont="1" applyFill="1" applyBorder="1" applyAlignment="1">
      <alignment horizontal="right" vertical="center"/>
    </xf>
    <xf numFmtId="0" fontId="9" fillId="2" borderId="3"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0" fillId="2" borderId="2" xfId="0" applyFont="1" applyFill="1" applyBorder="1" applyAlignment="1"/>
    <xf numFmtId="49" fontId="8" fillId="3" borderId="3" xfId="0" applyNumberFormat="1" applyFont="1" applyFill="1" applyBorder="1" applyAlignment="1">
      <alignment horizontal="left" vertical="center" wrapText="1"/>
    </xf>
    <xf numFmtId="49" fontId="10" fillId="2" borderId="3" xfId="0" applyNumberFormat="1" applyFont="1" applyFill="1" applyBorder="1" applyAlignment="1">
      <alignment vertical="center"/>
    </xf>
    <xf numFmtId="0" fontId="10" fillId="2" borderId="3" xfId="0" applyNumberFormat="1" applyFont="1" applyFill="1" applyBorder="1" applyAlignment="1">
      <alignment horizontal="right" vertical="center"/>
    </xf>
    <xf numFmtId="179" fontId="10" fillId="2" borderId="3" xfId="0" applyNumberFormat="1" applyFont="1" applyFill="1" applyBorder="1" applyAlignment="1">
      <alignment horizontal="right" vertical="center"/>
    </xf>
    <xf numFmtId="0" fontId="0" fillId="2" borderId="4" xfId="0" applyNumberFormat="1" applyFont="1" applyFill="1" applyBorder="1" applyAlignment="1"/>
    <xf numFmtId="0" fontId="0" fillId="2" borderId="5" xfId="0" applyNumberFormat="1" applyFont="1" applyFill="1" applyBorder="1" applyAlignment="1"/>
    <xf numFmtId="49" fontId="5" fillId="2" borderId="5" xfId="0" applyNumberFormat="1" applyFont="1" applyFill="1" applyBorder="1" applyAlignment="1"/>
    <xf numFmtId="0" fontId="0" fillId="2" borderId="6" xfId="0" applyNumberFormat="1" applyFont="1" applyFill="1" applyBorder="1" applyAlignment="1"/>
    <xf numFmtId="0" fontId="0" fillId="2" borderId="0" xfId="0" applyNumberFormat="1" applyFont="1" applyFill="1" applyBorder="1" applyAlignment="1"/>
    <xf numFmtId="0" fontId="0" fillId="2" borderId="7" xfId="0" applyNumberFormat="1" applyFont="1" applyFill="1" applyBorder="1" applyAlignment="1"/>
    <xf numFmtId="0" fontId="0" fillId="2" borderId="8" xfId="0" applyNumberFormat="1" applyFont="1" applyFill="1" applyBorder="1" applyAlignment="1"/>
    <xf numFmtId="0" fontId="0" fillId="2" borderId="9" xfId="0" applyNumberFormat="1" applyFont="1" applyFill="1" applyBorder="1" applyAlignment="1"/>
    <xf numFmtId="0" fontId="0" fillId="2" borderId="10" xfId="0" applyNumberFormat="1" applyFont="1" applyFill="1" applyBorder="1" applyAlignment="1"/>
    <xf numFmtId="49" fontId="4" fillId="2" borderId="1" xfId="0" applyNumberFormat="1" applyFont="1" applyFill="1" applyBorder="1" applyAlignment="1">
      <alignment horizontal="center" vertical="center" wrapText="1"/>
    </xf>
    <xf numFmtId="179" fontId="8" fillId="2" borderId="3" xfId="0" applyNumberFormat="1" applyFont="1" applyFill="1" applyBorder="1" applyAlignment="1">
      <alignment horizontal="right" vertical="center"/>
    </xf>
    <xf numFmtId="0" fontId="0" fillId="2" borderId="11" xfId="0" applyNumberFormat="1" applyFont="1" applyFill="1" applyBorder="1" applyAlignment="1"/>
    <xf numFmtId="0" fontId="0" fillId="2" borderId="12" xfId="0" applyNumberFormat="1" applyFont="1" applyFill="1" applyBorder="1" applyAlignment="1"/>
    <xf numFmtId="0" fontId="0" fillId="2" borderId="13" xfId="0" applyNumberFormat="1" applyFont="1" applyFill="1" applyBorder="1" applyAlignment="1"/>
    <xf numFmtId="180" fontId="11" fillId="2" borderId="3" xfId="0" applyNumberFormat="1" applyFont="1" applyFill="1" applyBorder="1" applyAlignment="1">
      <alignment horizontal="right" vertical="center" wrapText="1"/>
    </xf>
    <xf numFmtId="0" fontId="0" fillId="2" borderId="11" xfId="0" applyFont="1" applyFill="1" applyBorder="1" applyAlignment="1"/>
    <xf numFmtId="0" fontId="0" fillId="2" borderId="14" xfId="0" applyNumberFormat="1" applyFont="1" applyFill="1" applyBorder="1" applyAlignment="1"/>
    <xf numFmtId="0" fontId="0" fillId="2" borderId="15" xfId="0" applyNumberFormat="1" applyFont="1" applyFill="1" applyBorder="1" applyAlignment="1"/>
    <xf numFmtId="0" fontId="0" fillId="2" borderId="16" xfId="0" applyNumberFormat="1" applyFont="1" applyFill="1" applyBorder="1" applyAlignment="1"/>
    <xf numFmtId="49" fontId="5" fillId="2" borderId="9" xfId="0" applyNumberFormat="1" applyFont="1" applyFill="1" applyBorder="1" applyAlignment="1">
      <alignment vertical="center"/>
    </xf>
    <xf numFmtId="0" fontId="5" fillId="2" borderId="10" xfId="0" applyNumberFormat="1" applyFont="1" applyFill="1" applyBorder="1" applyAlignment="1">
      <alignment vertical="top"/>
    </xf>
    <xf numFmtId="49" fontId="5" fillId="2" borderId="6" xfId="0" applyNumberFormat="1" applyFont="1" applyFill="1" applyBorder="1" applyAlignment="1">
      <alignment horizontal="left" vertical="center"/>
    </xf>
    <xf numFmtId="0" fontId="5" fillId="2" borderId="0" xfId="0" applyNumberFormat="1" applyFont="1" applyFill="1" applyBorder="1" applyAlignment="1">
      <alignment horizontal="left"/>
    </xf>
    <xf numFmtId="49" fontId="5" fillId="2" borderId="6" xfId="0" applyNumberFormat="1" applyFont="1" applyFill="1" applyBorder="1" applyAlignment="1">
      <alignment vertical="center"/>
    </xf>
    <xf numFmtId="0" fontId="5" fillId="2" borderId="0" xfId="0" applyNumberFormat="1" applyFont="1" applyFill="1" applyBorder="1" applyAlignment="1">
      <alignment vertical="top"/>
    </xf>
    <xf numFmtId="49" fontId="5" fillId="2" borderId="7" xfId="0" applyNumberFormat="1" applyFont="1" applyFill="1" applyBorder="1" applyAlignment="1">
      <alignment vertical="center"/>
    </xf>
    <xf numFmtId="0" fontId="5" fillId="2" borderId="8" xfId="0" applyNumberFormat="1" applyFont="1" applyFill="1" applyBorder="1" applyAlignment="1">
      <alignment vertical="top"/>
    </xf>
    <xf numFmtId="0" fontId="12" fillId="2" borderId="17" xfId="0" applyNumberFormat="1" applyFont="1" applyFill="1" applyBorder="1" applyAlignment="1">
      <alignment horizontal="left" vertical="center" wrapText="1"/>
    </xf>
    <xf numFmtId="0" fontId="0" fillId="2" borderId="18" xfId="0" applyNumberFormat="1" applyFont="1" applyFill="1" applyBorder="1" applyAlignment="1"/>
    <xf numFmtId="49" fontId="13" fillId="2" borderId="19" xfId="0" applyNumberFormat="1" applyFont="1" applyFill="1" applyBorder="1" applyAlignment="1"/>
    <xf numFmtId="0" fontId="0" fillId="2" borderId="20" xfId="0" applyNumberFormat="1" applyFont="1" applyFill="1" applyBorder="1" applyAlignment="1"/>
    <xf numFmtId="49" fontId="5" fillId="4" borderId="3" xfId="0" applyNumberFormat="1" applyFont="1" applyFill="1" applyBorder="1" applyAlignment="1">
      <alignment horizontal="center" vertical="center"/>
    </xf>
    <xf numFmtId="49" fontId="5" fillId="4" borderId="3" xfId="0" applyNumberFormat="1" applyFont="1" applyFill="1" applyBorder="1" applyAlignment="1">
      <alignment horizontal="center" vertical="center" wrapText="1"/>
    </xf>
    <xf numFmtId="0" fontId="14" fillId="2" borderId="3" xfId="0" applyNumberFormat="1" applyFont="1" applyFill="1" applyBorder="1" applyAlignment="1">
      <alignment horizontal="center" vertical="center"/>
    </xf>
    <xf numFmtId="49" fontId="14" fillId="2" borderId="3" xfId="0" applyNumberFormat="1" applyFont="1" applyFill="1" applyBorder="1" applyAlignment="1">
      <alignment vertical="center" wrapText="1"/>
    </xf>
    <xf numFmtId="49" fontId="14" fillId="2" borderId="3" xfId="0" applyNumberFormat="1" applyFont="1" applyFill="1" applyBorder="1" applyAlignment="1">
      <alignment horizontal="left" vertical="center" wrapText="1"/>
    </xf>
    <xf numFmtId="0" fontId="14" fillId="2" borderId="3" xfId="0" applyNumberFormat="1" applyFont="1" applyFill="1" applyBorder="1" applyAlignment="1">
      <alignment vertical="center"/>
    </xf>
    <xf numFmtId="0" fontId="14" fillId="2" borderId="3" xfId="0" applyNumberFormat="1" applyFont="1" applyFill="1" applyBorder="1" applyAlignment="1">
      <alignment vertical="center" wrapText="1"/>
    </xf>
    <xf numFmtId="0" fontId="5" fillId="2" borderId="14" xfId="0" applyNumberFormat="1" applyFont="1" applyFill="1" applyBorder="1" applyAlignment="1">
      <alignment vertical="top"/>
    </xf>
    <xf numFmtId="0" fontId="5" fillId="2" borderId="15" xfId="0" applyNumberFormat="1" applyFont="1" applyFill="1" applyBorder="1" applyAlignment="1">
      <alignment horizontal="left"/>
    </xf>
    <xf numFmtId="0" fontId="5" fillId="2" borderId="15" xfId="0" applyNumberFormat="1" applyFont="1" applyFill="1" applyBorder="1" applyAlignment="1">
      <alignment vertical="top"/>
    </xf>
    <xf numFmtId="0" fontId="5" fillId="2" borderId="16" xfId="0" applyNumberFormat="1" applyFont="1" applyFill="1" applyBorder="1" applyAlignment="1">
      <alignment vertical="top"/>
    </xf>
    <xf numFmtId="0" fontId="0" fillId="2" borderId="21" xfId="0" applyNumberFormat="1" applyFont="1" applyFill="1" applyBorder="1" applyAlignment="1"/>
    <xf numFmtId="0" fontId="13" fillId="2" borderId="22" xfId="0" applyNumberFormat="1" applyFont="1" applyFill="1" applyBorder="1" applyAlignment="1">
      <alignment vertical="center"/>
    </xf>
    <xf numFmtId="177" fontId="13" fillId="2" borderId="22" xfId="0" applyNumberFormat="1" applyFont="1" applyFill="1" applyBorder="1" applyAlignment="1">
      <alignment vertical="center"/>
    </xf>
    <xf numFmtId="0" fontId="0" fillId="2" borderId="23" xfId="0" applyNumberFormat="1" applyFont="1" applyFill="1" applyBorder="1" applyAlignment="1"/>
    <xf numFmtId="0" fontId="14" fillId="2" borderId="24" xfId="0" applyNumberFormat="1" applyFont="1" applyFill="1" applyBorder="1" applyAlignment="1"/>
    <xf numFmtId="177" fontId="14" fillId="2" borderId="24" xfId="0" applyNumberFormat="1" applyFont="1" applyFill="1" applyBorder="1" applyAlignment="1"/>
    <xf numFmtId="177" fontId="5" fillId="2" borderId="3" xfId="0" applyNumberFormat="1" applyFont="1" applyFill="1" applyBorder="1" applyAlignment="1">
      <alignment vertical="center"/>
    </xf>
    <xf numFmtId="177" fontId="5" fillId="2" borderId="25" xfId="0" applyNumberFormat="1" applyFont="1" applyFill="1" applyBorder="1" applyAlignment="1">
      <alignment vertical="center"/>
    </xf>
    <xf numFmtId="49" fontId="5" fillId="2" borderId="3" xfId="0" applyNumberFormat="1" applyFont="1" applyFill="1" applyBorder="1" applyAlignment="1">
      <alignment vertical="center"/>
    </xf>
    <xf numFmtId="177" fontId="5" fillId="2" borderId="25" xfId="0" applyNumberFormat="1" applyFont="1" applyFill="1" applyBorder="1" applyAlignment="1">
      <alignment horizontal="right" vertical="center" wrapText="1"/>
    </xf>
    <xf numFmtId="0" fontId="0" fillId="0" borderId="21" xfId="0" applyFont="1" applyBorder="1" applyAlignment="1"/>
    <xf numFmtId="0" fontId="0" fillId="0" borderId="22" xfId="0" applyFont="1" applyBorder="1" applyAlignment="1"/>
    <xf numFmtId="0" fontId="5" fillId="2" borderId="26" xfId="0" applyNumberFormat="1" applyFont="1" applyFill="1" applyBorder="1" applyAlignment="1">
      <alignment vertical="top"/>
    </xf>
    <xf numFmtId="0" fontId="0" fillId="0" borderId="23" xfId="0" applyFont="1" applyBorder="1" applyAlignment="1"/>
    <xf numFmtId="0" fontId="0" fillId="0" borderId="24" xfId="0" applyFont="1" applyBorder="1" applyAlignment="1"/>
    <xf numFmtId="0" fontId="14" fillId="2" borderId="3" xfId="0" applyNumberFormat="1" applyFont="1" applyFill="1" applyBorder="1" applyAlignment="1"/>
    <xf numFmtId="0" fontId="14" fillId="5" borderId="3" xfId="0" applyNumberFormat="1" applyFont="1" applyFill="1" applyBorder="1" applyAlignment="1"/>
    <xf numFmtId="49" fontId="5" fillId="6" borderId="3" xfId="0" applyNumberFormat="1" applyFont="1" applyFill="1" applyBorder="1" applyAlignment="1"/>
    <xf numFmtId="0" fontId="14" fillId="6" borderId="3" xfId="0" applyNumberFormat="1" applyFont="1" applyFill="1" applyBorder="1" applyAlignment="1"/>
    <xf numFmtId="49" fontId="14" fillId="6" borderId="3" xfId="0" applyNumberFormat="1" applyFont="1" applyFill="1" applyBorder="1" applyAlignment="1"/>
    <xf numFmtId="49" fontId="5" fillId="7" borderId="3" xfId="0" applyNumberFormat="1" applyFont="1" applyFill="1" applyBorder="1" applyAlignment="1">
      <alignment horizontal="center" wrapText="1"/>
    </xf>
    <xf numFmtId="49" fontId="5" fillId="7" borderId="3" xfId="0" applyNumberFormat="1" applyFont="1" applyFill="1" applyBorder="1" applyAlignment="1">
      <alignment horizontal="center" vertical="center" wrapText="1"/>
    </xf>
    <xf numFmtId="49" fontId="14" fillId="8" borderId="27" xfId="0" applyNumberFormat="1" applyFont="1" applyFill="1" applyBorder="1" applyAlignment="1">
      <alignment horizontal="center" vertical="center" wrapText="1"/>
    </xf>
    <xf numFmtId="0" fontId="14" fillId="8" borderId="3" xfId="0" applyNumberFormat="1" applyFont="1" applyFill="1" applyBorder="1" applyAlignment="1"/>
    <xf numFmtId="0" fontId="0" fillId="2" borderId="28" xfId="0" applyNumberFormat="1" applyFont="1" applyFill="1" applyBorder="1" applyAlignment="1"/>
    <xf numFmtId="49" fontId="14" fillId="8" borderId="3" xfId="0" applyNumberFormat="1" applyFont="1" applyFill="1" applyBorder="1" applyAlignment="1">
      <alignment horizontal="center" vertical="center" wrapText="1"/>
    </xf>
    <xf numFmtId="49" fontId="14" fillId="5" borderId="3" xfId="0" applyNumberFormat="1" applyFont="1" applyFill="1" applyBorder="1" applyAlignment="1">
      <alignment vertical="center" wrapText="1"/>
    </xf>
    <xf numFmtId="180" fontId="14" fillId="5" borderId="3" xfId="0" applyNumberFormat="1" applyFont="1" applyFill="1" applyBorder="1" applyAlignment="1">
      <alignment horizontal="right" vertical="center" wrapText="1"/>
    </xf>
    <xf numFmtId="49" fontId="5" fillId="7" borderId="3" xfId="0" applyNumberFormat="1" applyFont="1" applyFill="1" applyBorder="1" applyAlignment="1"/>
    <xf numFmtId="0" fontId="14" fillId="7" borderId="3" xfId="0" applyNumberFormat="1" applyFont="1" applyFill="1" applyBorder="1" applyAlignment="1"/>
    <xf numFmtId="180" fontId="5" fillId="9" borderId="3" xfId="0" applyNumberFormat="1" applyFont="1" applyFill="1" applyBorder="1" applyAlignment="1">
      <alignment horizontal="right"/>
    </xf>
    <xf numFmtId="0" fontId="14" fillId="9" borderId="3" xfId="0" applyNumberFormat="1" applyFont="1" applyFill="1" applyBorder="1" applyAlignment="1"/>
    <xf numFmtId="49" fontId="5" fillId="2" borderId="3" xfId="0" applyNumberFormat="1" applyFont="1" applyFill="1" applyBorder="1" applyAlignment="1"/>
    <xf numFmtId="49" fontId="5" fillId="2" borderId="27" xfId="0" applyNumberFormat="1" applyFont="1" applyFill="1" applyBorder="1" applyAlignment="1"/>
    <xf numFmtId="0" fontId="14" fillId="2" borderId="4" xfId="0" applyNumberFormat="1" applyFont="1" applyFill="1" applyBorder="1" applyAlignment="1"/>
    <xf numFmtId="49" fontId="5" fillId="2" borderId="0" xfId="0" applyNumberFormat="1" applyFont="1" applyFill="1" applyBorder="1" applyAlignment="1">
      <alignment horizontal="right"/>
    </xf>
    <xf numFmtId="0" fontId="14" fillId="2" borderId="5" xfId="0" applyNumberFormat="1" applyFont="1" applyFill="1" applyBorder="1" applyAlignment="1"/>
    <xf numFmtId="0" fontId="14" fillId="2" borderId="6" xfId="0" applyNumberFormat="1" applyFont="1" applyFill="1" applyBorder="1" applyAlignment="1"/>
    <xf numFmtId="0" fontId="14" fillId="2" borderId="0" xfId="0" applyNumberFormat="1" applyFont="1" applyFill="1" applyBorder="1" applyAlignment="1"/>
    <xf numFmtId="49" fontId="5" fillId="2" borderId="0" xfId="0" applyNumberFormat="1" applyFont="1" applyFill="1" applyBorder="1" applyAlignment="1"/>
    <xf numFmtId="49" fontId="14" fillId="2" borderId="0" xfId="0" applyNumberFormat="1" applyFont="1" applyFill="1" applyBorder="1" applyAlignment="1"/>
    <xf numFmtId="0" fontId="14" fillId="2" borderId="29" xfId="0" applyNumberFormat="1" applyFont="1" applyFill="1" applyBorder="1" applyAlignment="1"/>
    <xf numFmtId="49" fontId="5" fillId="7" borderId="1" xfId="0" applyNumberFormat="1" applyFont="1" applyFill="1" applyBorder="1" applyAlignment="1">
      <alignment horizontal="center" wrapText="1"/>
    </xf>
    <xf numFmtId="49" fontId="14" fillId="8" borderId="3" xfId="0" applyNumberFormat="1" applyFont="1" applyFill="1" applyBorder="1" applyAlignment="1">
      <alignment horizontal="center"/>
    </xf>
    <xf numFmtId="49" fontId="14" fillId="8" borderId="3" xfId="0" applyNumberFormat="1" applyFont="1" applyFill="1" applyBorder="1" applyAlignment="1"/>
    <xf numFmtId="49" fontId="14" fillId="7" borderId="3" xfId="0" applyNumberFormat="1" applyFont="1" applyFill="1" applyBorder="1" applyAlignment="1">
      <alignment horizontal="center" vertical="center" wrapText="1"/>
    </xf>
    <xf numFmtId="178" fontId="14" fillId="5" borderId="3" xfId="0" applyNumberFormat="1" applyFont="1" applyFill="1" applyBorder="1" applyAlignment="1">
      <alignment vertical="center" wrapText="1"/>
    </xf>
    <xf numFmtId="49" fontId="14" fillId="7" borderId="3" xfId="0" applyNumberFormat="1" applyFont="1" applyFill="1" applyBorder="1" applyAlignment="1">
      <alignment horizontal="center"/>
    </xf>
    <xf numFmtId="0" fontId="0" fillId="0" borderId="16" xfId="0" applyNumberFormat="1" applyFont="1" applyBorder="1" applyAlignment="1"/>
    <xf numFmtId="0" fontId="0" fillId="0" borderId="29" xfId="0" applyNumberFormat="1" applyFont="1" applyBorder="1" applyAlignment="1"/>
    <xf numFmtId="0" fontId="14" fillId="2" borderId="22" xfId="0" applyNumberFormat="1" applyFont="1" applyFill="1" applyBorder="1" applyAlignment="1"/>
    <xf numFmtId="49" fontId="5" fillId="7" borderId="30" xfId="0" applyNumberFormat="1" applyFont="1" applyFill="1" applyBorder="1" applyAlignment="1">
      <alignment horizontal="center" wrapText="1"/>
    </xf>
    <xf numFmtId="0" fontId="0" fillId="2" borderId="31" xfId="0" applyNumberFormat="1" applyFont="1" applyFill="1" applyBorder="1" applyAlignment="1"/>
    <xf numFmtId="0" fontId="0" fillId="2" borderId="32" xfId="0" applyNumberFormat="1" applyFont="1" applyFill="1" applyBorder="1" applyAlignment="1"/>
    <xf numFmtId="0" fontId="0" fillId="2" borderId="33" xfId="0" applyNumberFormat="1" applyFont="1" applyFill="1" applyBorder="1" applyAlignment="1"/>
    <xf numFmtId="0" fontId="14" fillId="5" borderId="3" xfId="0" applyNumberFormat="1" applyFont="1" applyFill="1" applyBorder="1" applyAlignment="1">
      <alignment vertical="center" wrapText="1"/>
    </xf>
    <xf numFmtId="0" fontId="0" fillId="2" borderId="34" xfId="0" applyNumberFormat="1" applyFont="1" applyFill="1" applyBorder="1" applyAlignment="1"/>
    <xf numFmtId="0" fontId="0" fillId="2" borderId="35" xfId="0" applyNumberFormat="1" applyFont="1" applyFill="1" applyBorder="1" applyAlignment="1"/>
    <xf numFmtId="0" fontId="0" fillId="2" borderId="36" xfId="0" applyNumberFormat="1" applyFont="1" applyFill="1" applyBorder="1" applyAlignment="1"/>
    <xf numFmtId="49" fontId="5" fillId="7" borderId="1" xfId="0" applyNumberFormat="1" applyFont="1" applyFill="1" applyBorder="1" applyAlignment="1">
      <alignment horizontal="center"/>
    </xf>
    <xf numFmtId="180" fontId="14" fillId="5" borderId="3" xfId="0" applyNumberFormat="1" applyFont="1" applyFill="1" applyBorder="1" applyAlignment="1">
      <alignment vertical="center" wrapText="1"/>
    </xf>
    <xf numFmtId="0" fontId="14" fillId="2" borderId="37" xfId="0" applyNumberFormat="1" applyFont="1" applyFill="1" applyBorder="1" applyAlignment="1"/>
    <xf numFmtId="0" fontId="0" fillId="0" borderId="38" xfId="0" applyNumberFormat="1" applyFont="1" applyBorder="1" applyAlignment="1"/>
    <xf numFmtId="0" fontId="0" fillId="0" borderId="39" xfId="0" applyNumberFormat="1" applyFont="1" applyBorder="1" applyAlignment="1"/>
    <xf numFmtId="0" fontId="0" fillId="0" borderId="17" xfId="0" applyNumberFormat="1" applyFont="1" applyBorder="1" applyAlignment="1"/>
    <xf numFmtId="58" fontId="14" fillId="5" borderId="3" xfId="0" applyNumberFormat="1" applyFont="1" applyFill="1" applyBorder="1" applyAlignment="1">
      <alignment vertical="center" wrapText="1"/>
    </xf>
    <xf numFmtId="0" fontId="14" fillId="2" borderId="30" xfId="0" applyNumberFormat="1" applyFont="1" applyFill="1" applyBorder="1" applyAlignment="1"/>
    <xf numFmtId="0" fontId="14" fillId="2" borderId="40" xfId="0" applyNumberFormat="1" applyFont="1" applyFill="1" applyBorder="1" applyAlignment="1"/>
    <xf numFmtId="0" fontId="14" fillId="2" borderId="15" xfId="0" applyNumberFormat="1" applyFont="1" applyFill="1" applyBorder="1" applyAlignment="1"/>
    <xf numFmtId="0" fontId="5" fillId="2" borderId="10" xfId="0" applyNumberFormat="1" applyFont="1" applyFill="1" applyBorder="1" applyAlignment="1"/>
    <xf numFmtId="0" fontId="15" fillId="2" borderId="10" xfId="0" applyNumberFormat="1" applyFont="1" applyFill="1" applyBorder="1" applyAlignment="1"/>
    <xf numFmtId="0" fontId="5" fillId="2" borderId="0" xfId="0" applyNumberFormat="1" applyFont="1" applyFill="1" applyBorder="1" applyAlignment="1"/>
    <xf numFmtId="0" fontId="15" fillId="2" borderId="0" xfId="0" applyNumberFormat="1" applyFont="1" applyFill="1" applyBorder="1" applyAlignment="1"/>
    <xf numFmtId="0" fontId="5" fillId="2" borderId="41" xfId="0" applyNumberFormat="1" applyFont="1" applyFill="1" applyBorder="1" applyAlignment="1"/>
    <xf numFmtId="0" fontId="15" fillId="2" borderId="41" xfId="0" applyNumberFormat="1" applyFont="1" applyFill="1" applyBorder="1" applyAlignment="1"/>
    <xf numFmtId="49" fontId="16" fillId="2" borderId="3" xfId="0" applyNumberFormat="1" applyFont="1" applyFill="1" applyBorder="1" applyAlignment="1">
      <alignment vertical="center"/>
    </xf>
    <xf numFmtId="0" fontId="15" fillId="2" borderId="3" xfId="0" applyNumberFormat="1" applyFont="1" applyFill="1" applyBorder="1" applyAlignment="1">
      <alignment vertical="center"/>
    </xf>
    <xf numFmtId="49" fontId="16" fillId="7" borderId="1" xfId="0" applyNumberFormat="1" applyFont="1" applyFill="1" applyBorder="1" applyAlignment="1">
      <alignment horizontal="center" vertical="center"/>
    </xf>
    <xf numFmtId="49" fontId="16" fillId="7" borderId="3" xfId="0" applyNumberFormat="1" applyFont="1" applyFill="1" applyBorder="1" applyAlignment="1">
      <alignment horizontal="center" vertical="center"/>
    </xf>
    <xf numFmtId="49" fontId="16" fillId="7" borderId="3" xfId="0" applyNumberFormat="1" applyFont="1" applyFill="1" applyBorder="1" applyAlignment="1">
      <alignment horizontal="center" vertical="center" wrapText="1"/>
    </xf>
    <xf numFmtId="49" fontId="17" fillId="8" borderId="27" xfId="0" applyNumberFormat="1" applyFont="1" applyFill="1" applyBorder="1" applyAlignment="1">
      <alignment horizontal="center"/>
    </xf>
    <xf numFmtId="0" fontId="15" fillId="8" borderId="3" xfId="0" applyNumberFormat="1" applyFont="1" applyFill="1" applyBorder="1" applyAlignment="1"/>
    <xf numFmtId="49" fontId="17" fillId="8" borderId="3" xfId="0" applyNumberFormat="1" applyFont="1" applyFill="1" applyBorder="1" applyAlignment="1">
      <alignment horizontal="center"/>
    </xf>
    <xf numFmtId="49" fontId="18" fillId="5" borderId="3" xfId="0" applyNumberFormat="1" applyFont="1" applyFill="1" applyBorder="1" applyAlignment="1">
      <alignment vertical="center" wrapText="1"/>
    </xf>
    <xf numFmtId="49" fontId="18" fillId="5" borderId="3" xfId="0" applyNumberFormat="1" applyFont="1" applyFill="1" applyBorder="1" applyAlignment="1">
      <alignment horizontal="center" vertical="center"/>
    </xf>
    <xf numFmtId="180" fontId="18" fillId="5" borderId="3" xfId="0" applyNumberFormat="1" applyFont="1" applyFill="1" applyBorder="1" applyAlignment="1">
      <alignment horizontal="right" vertical="center"/>
    </xf>
    <xf numFmtId="0" fontId="19" fillId="8" borderId="3" xfId="0" applyNumberFormat="1" applyFont="1" applyFill="1" applyBorder="1" applyAlignment="1">
      <alignment vertical="center" wrapText="1"/>
    </xf>
    <xf numFmtId="0" fontId="19" fillId="8" borderId="3" xfId="0" applyNumberFormat="1" applyFont="1" applyFill="1" applyBorder="1" applyAlignment="1">
      <alignment vertical="center"/>
    </xf>
    <xf numFmtId="180" fontId="19" fillId="8" borderId="3" xfId="0" applyNumberFormat="1" applyFont="1" applyFill="1" applyBorder="1" applyAlignment="1">
      <alignment vertical="center"/>
    </xf>
    <xf numFmtId="0" fontId="18" fillId="5" borderId="3" xfId="0" applyNumberFormat="1" applyFont="1" applyFill="1" applyBorder="1" applyAlignment="1">
      <alignment horizontal="center" vertical="center"/>
    </xf>
    <xf numFmtId="49" fontId="20" fillId="7" borderId="3" xfId="0" applyNumberFormat="1" applyFont="1" applyFill="1" applyBorder="1" applyAlignment="1"/>
    <xf numFmtId="0" fontId="19" fillId="7" borderId="3" xfId="0" applyNumberFormat="1" applyFont="1" applyFill="1" applyBorder="1" applyAlignment="1"/>
    <xf numFmtId="180" fontId="20" fillId="9" borderId="3" xfId="0" applyNumberFormat="1" applyFont="1" applyFill="1" applyBorder="1" applyAlignment="1">
      <alignment horizontal="right"/>
    </xf>
    <xf numFmtId="49" fontId="20" fillId="2" borderId="3" xfId="0" applyNumberFormat="1" applyFont="1" applyFill="1" applyBorder="1" applyAlignment="1"/>
    <xf numFmtId="0" fontId="19" fillId="2" borderId="3" xfId="0" applyNumberFormat="1" applyFont="1" applyFill="1" applyBorder="1" applyAlignment="1"/>
    <xf numFmtId="49" fontId="20" fillId="2" borderId="3" xfId="0" applyNumberFormat="1" applyFont="1" applyFill="1" applyBorder="1" applyAlignment="1">
      <alignment horizontal="right"/>
    </xf>
    <xf numFmtId="49" fontId="18" fillId="2" borderId="1" xfId="0" applyNumberFormat="1" applyFont="1" applyFill="1" applyBorder="1" applyAlignment="1"/>
    <xf numFmtId="49" fontId="17" fillId="8" borderId="3" xfId="0" applyNumberFormat="1" applyFont="1" applyFill="1" applyBorder="1" applyAlignment="1"/>
    <xf numFmtId="49" fontId="18" fillId="5" borderId="3" xfId="0" applyNumberFormat="1" applyFont="1" applyFill="1" applyBorder="1" applyAlignment="1">
      <alignment vertical="center"/>
    </xf>
    <xf numFmtId="49" fontId="18" fillId="7" borderId="3" xfId="0" applyNumberFormat="1" applyFont="1" applyFill="1" applyBorder="1" applyAlignment="1">
      <alignment horizontal="center" vertical="center"/>
    </xf>
    <xf numFmtId="49" fontId="18" fillId="7" borderId="3" xfId="0" applyNumberFormat="1" applyFont="1" applyFill="1" applyBorder="1" applyAlignment="1">
      <alignment horizontal="center"/>
    </xf>
    <xf numFmtId="0" fontId="16" fillId="7" borderId="1" xfId="0" applyNumberFormat="1" applyFont="1" applyFill="1" applyBorder="1" applyAlignment="1">
      <alignment horizontal="center" vertical="center" wrapText="1"/>
    </xf>
    <xf numFmtId="178" fontId="18" fillId="5" borderId="3" xfId="0" applyNumberFormat="1" applyFont="1" applyFill="1" applyBorder="1" applyAlignment="1">
      <alignment vertical="center"/>
    </xf>
    <xf numFmtId="58" fontId="18" fillId="5" borderId="3" xfId="0" applyNumberFormat="1" applyFont="1" applyFill="1" applyBorder="1" applyAlignment="1">
      <alignment vertical="center"/>
    </xf>
    <xf numFmtId="180" fontId="18" fillId="5" borderId="3" xfId="0" applyNumberFormat="1" applyFont="1" applyFill="1" applyBorder="1" applyAlignment="1">
      <alignment vertical="center"/>
    </xf>
    <xf numFmtId="49" fontId="16" fillId="10" borderId="3" xfId="0" applyNumberFormat="1" applyFont="1" applyFill="1" applyBorder="1" applyAlignment="1">
      <alignment horizontal="center" vertical="center" wrapText="1"/>
    </xf>
    <xf numFmtId="49" fontId="16" fillId="10" borderId="3" xfId="0" applyNumberFormat="1" applyFont="1" applyFill="1" applyBorder="1" applyAlignment="1">
      <alignment horizontal="center" vertical="center"/>
    </xf>
    <xf numFmtId="0" fontId="15" fillId="2" borderId="14" xfId="0" applyNumberFormat="1" applyFont="1" applyFill="1" applyBorder="1" applyAlignment="1"/>
    <xf numFmtId="0" fontId="15" fillId="2" borderId="15" xfId="0" applyNumberFormat="1" applyFont="1" applyFill="1" applyBorder="1" applyAlignment="1"/>
    <xf numFmtId="0" fontId="15" fillId="2" borderId="42" xfId="0" applyNumberFormat="1" applyFont="1" applyFill="1" applyBorder="1" applyAlignment="1"/>
    <xf numFmtId="49" fontId="16" fillId="10" borderId="27" xfId="0" applyNumberFormat="1" applyFont="1" applyFill="1" applyBorder="1" applyAlignment="1">
      <alignment horizontal="center" vertical="center" wrapText="1"/>
    </xf>
    <xf numFmtId="49" fontId="18" fillId="5" borderId="3" xfId="0" applyNumberFormat="1" applyFont="1" applyFill="1" applyBorder="1" applyAlignment="1">
      <alignment horizontal="left" vertical="center" wrapText="1"/>
    </xf>
    <xf numFmtId="0" fontId="19" fillId="8" borderId="3" xfId="0" applyNumberFormat="1" applyFont="1" applyFill="1" applyBorder="1" applyAlignment="1">
      <alignment horizontal="left" vertical="center" wrapText="1"/>
    </xf>
    <xf numFmtId="0" fontId="15" fillId="2" borderId="3" xfId="0" applyNumberFormat="1" applyFont="1" applyFill="1" applyBorder="1" applyAlignment="1"/>
    <xf numFmtId="0" fontId="15" fillId="5" borderId="3" xfId="0" applyNumberFormat="1" applyFont="1" applyFill="1" applyBorder="1" applyAlignment="1"/>
    <xf numFmtId="49" fontId="16" fillId="7" borderId="1" xfId="0" applyNumberFormat="1" applyFont="1" applyFill="1" applyBorder="1" applyAlignment="1">
      <alignment horizontal="center"/>
    </xf>
    <xf numFmtId="49" fontId="18" fillId="5" borderId="3" xfId="0" applyNumberFormat="1" applyFont="1" applyFill="1" applyBorder="1" applyAlignment="1">
      <alignment horizontal="right" vertical="center"/>
    </xf>
    <xf numFmtId="49" fontId="16" fillId="2" borderId="25" xfId="0" applyNumberFormat="1" applyFont="1" applyFill="1" applyBorder="1" applyAlignment="1"/>
    <xf numFmtId="49" fontId="5" fillId="2" borderId="38" xfId="0" applyNumberFormat="1" applyFont="1" applyFill="1" applyBorder="1" applyAlignment="1"/>
    <xf numFmtId="49" fontId="5" fillId="2" borderId="43" xfId="0" applyNumberFormat="1" applyFont="1" applyFill="1" applyBorder="1" applyAlignment="1"/>
    <xf numFmtId="0" fontId="15" fillId="2" borderId="4" xfId="0" applyNumberFormat="1" applyFont="1" applyFill="1" applyBorder="1" applyAlignment="1"/>
    <xf numFmtId="49" fontId="21" fillId="2" borderId="10" xfId="0" applyNumberFormat="1" applyFont="1" applyFill="1" applyBorder="1" applyAlignment="1">
      <alignment horizontal="right"/>
    </xf>
    <xf numFmtId="0" fontId="15" fillId="2" borderId="5" xfId="0" applyNumberFormat="1" applyFont="1" applyFill="1" applyBorder="1" applyAlignment="1"/>
    <xf numFmtId="0" fontId="15" fillId="2" borderId="6" xfId="0" applyNumberFormat="1" applyFont="1" applyFill="1" applyBorder="1" applyAlignment="1"/>
    <xf numFmtId="0" fontId="20" fillId="2" borderId="0" xfId="0" applyNumberFormat="1" applyFont="1" applyFill="1" applyBorder="1" applyAlignment="1">
      <alignment horizontal="right"/>
    </xf>
    <xf numFmtId="49" fontId="18" fillId="2" borderId="0" xfId="0" applyNumberFormat="1" applyFont="1" applyFill="1" applyBorder="1" applyAlignment="1"/>
    <xf numFmtId="0" fontId="0" fillId="0" borderId="21" xfId="0" applyNumberFormat="1" applyFont="1" applyBorder="1" applyAlignment="1"/>
    <xf numFmtId="0" fontId="15" fillId="2" borderId="7" xfId="0" applyNumberFormat="1" applyFont="1" applyFill="1" applyBorder="1" applyAlignment="1"/>
    <xf numFmtId="0" fontId="20" fillId="2" borderId="8" xfId="0" applyNumberFormat="1" applyFont="1" applyFill="1" applyBorder="1" applyAlignment="1">
      <alignment horizontal="right"/>
    </xf>
    <xf numFmtId="49" fontId="18" fillId="2" borderId="8" xfId="0" applyNumberFormat="1" applyFont="1" applyFill="1" applyBorder="1" applyAlignment="1"/>
    <xf numFmtId="0" fontId="22" fillId="2" borderId="10" xfId="0" applyNumberFormat="1" applyFont="1" applyFill="1" applyBorder="1" applyAlignment="1"/>
    <xf numFmtId="0" fontId="22" fillId="2" borderId="0" xfId="0" applyNumberFormat="1" applyFont="1" applyFill="1" applyBorder="1" applyAlignment="1"/>
    <xf numFmtId="0" fontId="22" fillId="2" borderId="41" xfId="0" applyNumberFormat="1" applyFont="1" applyFill="1" applyBorder="1" applyAlignment="1"/>
    <xf numFmtId="0" fontId="23" fillId="2" borderId="3" xfId="0" applyNumberFormat="1" applyFont="1" applyFill="1" applyBorder="1" applyAlignment="1">
      <alignment horizontal="right"/>
    </xf>
    <xf numFmtId="4" fontId="18" fillId="5" borderId="3" xfId="0" applyNumberFormat="1" applyFont="1" applyFill="1" applyBorder="1" applyAlignment="1">
      <alignment horizontal="right" vertical="center"/>
    </xf>
    <xf numFmtId="4" fontId="20" fillId="9" borderId="3" xfId="0" applyNumberFormat="1" applyFont="1" applyFill="1" applyBorder="1" applyAlignment="1">
      <alignment horizontal="right"/>
    </xf>
    <xf numFmtId="0" fontId="19" fillId="9" borderId="3" xfId="0" applyNumberFormat="1" applyFont="1" applyFill="1" applyBorder="1" applyAlignment="1"/>
    <xf numFmtId="0" fontId="0" fillId="0" borderId="22" xfId="0" applyNumberFormat="1" applyFont="1" applyBorder="1" applyAlignment="1"/>
    <xf numFmtId="49" fontId="16" fillId="7" borderId="30" xfId="0" applyNumberFormat="1" applyFont="1" applyFill="1" applyBorder="1" applyAlignment="1">
      <alignment horizontal="center"/>
    </xf>
    <xf numFmtId="49" fontId="17" fillId="6" borderId="3" xfId="0" applyNumberFormat="1" applyFont="1" applyFill="1" applyBorder="1" applyAlignment="1"/>
    <xf numFmtId="49" fontId="16" fillId="7" borderId="3" xfId="0" applyNumberFormat="1" applyFont="1" applyFill="1" applyBorder="1" applyAlignment="1">
      <alignment horizontal="center" wrapText="1"/>
    </xf>
    <xf numFmtId="0" fontId="18" fillId="7" borderId="3" xfId="0" applyNumberFormat="1" applyFont="1" applyFill="1" applyBorder="1" applyAlignment="1">
      <alignment horizontal="center" vertical="center"/>
    </xf>
    <xf numFmtId="0" fontId="15" fillId="6" borderId="3" xfId="0" applyNumberFormat="1" applyFont="1" applyFill="1" applyBorder="1" applyAlignment="1"/>
    <xf numFmtId="4" fontId="18" fillId="5" borderId="3" xfId="0" applyNumberFormat="1" applyFont="1" applyFill="1" applyBorder="1" applyAlignment="1">
      <alignment vertical="center"/>
    </xf>
    <xf numFmtId="0" fontId="0" fillId="0" borderId="7" xfId="0" applyNumberFormat="1" applyFont="1" applyBorder="1" applyAlignment="1"/>
    <xf numFmtId="0" fontId="15" fillId="2" borderId="40" xfId="0" applyNumberFormat="1" applyFont="1" applyFill="1" applyBorder="1" applyAlignment="1"/>
    <xf numFmtId="0" fontId="15" fillId="2" borderId="16" xfId="0" applyNumberFormat="1" applyFont="1" applyFill="1" applyBorder="1" applyAlignment="1"/>
    <xf numFmtId="0" fontId="5" fillId="2" borderId="6" xfId="0" applyNumberFormat="1" applyFont="1" applyFill="1" applyBorder="1" applyAlignment="1">
      <alignment vertical="top"/>
    </xf>
    <xf numFmtId="49" fontId="24" fillId="2" borderId="26" xfId="0" applyNumberFormat="1" applyFont="1" applyFill="1" applyBorder="1" applyAlignment="1">
      <alignment horizontal="left" vertical="top"/>
    </xf>
    <xf numFmtId="0" fontId="0" fillId="2" borderId="41" xfId="0" applyNumberFormat="1" applyFont="1" applyFill="1" applyBorder="1" applyAlignment="1"/>
    <xf numFmtId="0" fontId="25" fillId="2" borderId="3" xfId="0" applyNumberFormat="1" applyFont="1" applyFill="1" applyBorder="1" applyAlignment="1">
      <alignment vertical="top"/>
    </xf>
    <xf numFmtId="0" fontId="24" fillId="2" borderId="3" xfId="0" applyNumberFormat="1" applyFont="1" applyFill="1" applyBorder="1" applyAlignment="1">
      <alignment horizontal="left" vertical="top" wrapText="1"/>
    </xf>
    <xf numFmtId="49" fontId="24" fillId="2" borderId="27" xfId="0" applyNumberFormat="1" applyFont="1" applyFill="1" applyBorder="1" applyAlignment="1">
      <alignment horizontal="center" vertical="center" wrapText="1"/>
    </xf>
    <xf numFmtId="49" fontId="24" fillId="2" borderId="27" xfId="0" applyNumberFormat="1" applyFont="1" applyFill="1" applyBorder="1" applyAlignment="1">
      <alignment vertical="center" wrapText="1"/>
    </xf>
    <xf numFmtId="0" fontId="0" fillId="2" borderId="44" xfId="0" applyNumberFormat="1" applyFont="1" applyFill="1" applyBorder="1" applyAlignment="1"/>
    <xf numFmtId="0" fontId="24" fillId="2" borderId="3" xfId="0" applyNumberFormat="1" applyFont="1" applyFill="1" applyBorder="1" applyAlignment="1">
      <alignment vertical="top"/>
    </xf>
    <xf numFmtId="49" fontId="25" fillId="2" borderId="3" xfId="0" applyNumberFormat="1" applyFont="1" applyFill="1" applyBorder="1" applyAlignment="1">
      <alignment horizontal="left" vertical="top" wrapText="1"/>
    </xf>
    <xf numFmtId="49" fontId="25" fillId="2" borderId="3" xfId="0" applyNumberFormat="1" applyFont="1" applyFill="1" applyBorder="1" applyAlignment="1">
      <alignment vertical="top" wrapText="1"/>
    </xf>
    <xf numFmtId="49" fontId="18" fillId="2" borderId="3" xfId="0" applyNumberFormat="1" applyFont="1" applyFill="1" applyBorder="1" applyAlignment="1">
      <alignment horizontal="left" vertical="top" wrapText="1"/>
    </xf>
    <xf numFmtId="49" fontId="18" fillId="2" borderId="3" xfId="0" applyNumberFormat="1" applyFont="1" applyFill="1" applyBorder="1" applyAlignment="1">
      <alignment vertical="top" wrapText="1"/>
    </xf>
    <xf numFmtId="49" fontId="18" fillId="2" borderId="3" xfId="0" applyNumberFormat="1" applyFont="1" applyFill="1" applyBorder="1" applyAlignment="1">
      <alignment vertical="top"/>
    </xf>
    <xf numFmtId="49" fontId="24" fillId="2" borderId="3" xfId="0" applyNumberFormat="1" applyFont="1" applyFill="1" applyBorder="1" applyAlignment="1">
      <alignment vertical="top" wrapText="1"/>
    </xf>
    <xf numFmtId="2" fontId="24" fillId="2" borderId="3" xfId="0" applyNumberFormat="1" applyFont="1" applyFill="1" applyBorder="1" applyAlignment="1">
      <alignment vertical="top" wrapText="1"/>
    </xf>
    <xf numFmtId="0" fontId="25" fillId="2" borderId="3" xfId="0" applyNumberFormat="1" applyFont="1" applyFill="1" applyBorder="1" applyAlignment="1">
      <alignment vertical="top" wrapText="1"/>
    </xf>
    <xf numFmtId="0" fontId="24" fillId="2" borderId="45" xfId="0" applyNumberFormat="1" applyFont="1" applyFill="1" applyBorder="1" applyAlignment="1">
      <alignment vertical="top"/>
    </xf>
    <xf numFmtId="49" fontId="24" fillId="2" borderId="45" xfId="0" applyNumberFormat="1" applyFont="1" applyFill="1" applyBorder="1" applyAlignment="1">
      <alignment vertical="top" wrapText="1"/>
    </xf>
    <xf numFmtId="0" fontId="25" fillId="2" borderId="45" xfId="0" applyNumberFormat="1" applyFont="1" applyFill="1" applyBorder="1" applyAlignment="1">
      <alignment vertical="top" wrapText="1"/>
    </xf>
    <xf numFmtId="177" fontId="25" fillId="2" borderId="3" xfId="0" applyNumberFormat="1" applyFont="1" applyFill="1" applyBorder="1" applyAlignment="1">
      <alignment vertical="top"/>
    </xf>
    <xf numFmtId="176" fontId="25" fillId="2" borderId="3" xfId="0" applyNumberFormat="1" applyFont="1" applyFill="1" applyBorder="1" applyAlignment="1">
      <alignment vertical="top"/>
    </xf>
    <xf numFmtId="0" fontId="24" fillId="2" borderId="3" xfId="0" applyNumberFormat="1" applyFont="1" applyFill="1" applyBorder="1" applyAlignment="1">
      <alignment horizontal="center" vertical="top" wrapText="1"/>
    </xf>
    <xf numFmtId="0" fontId="24" fillId="11" borderId="3" xfId="0" applyNumberFormat="1" applyFont="1" applyFill="1" applyBorder="1" applyAlignment="1">
      <alignment horizontal="center" vertical="top" wrapText="1"/>
    </xf>
    <xf numFmtId="0" fontId="24" fillId="11" borderId="3" xfId="0" applyNumberFormat="1" applyFont="1" applyFill="1" applyBorder="1" applyAlignment="1">
      <alignment vertical="top" wrapText="1"/>
    </xf>
    <xf numFmtId="0" fontId="25" fillId="2" borderId="3" xfId="0" applyNumberFormat="1" applyFont="1" applyFill="1" applyBorder="1" applyAlignment="1">
      <alignment horizontal="center" vertical="top" wrapText="1"/>
    </xf>
    <xf numFmtId="177" fontId="24" fillId="2" borderId="3" xfId="0" applyNumberFormat="1" applyFont="1" applyFill="1" applyBorder="1" applyAlignment="1">
      <alignment horizontal="right" vertical="top"/>
    </xf>
    <xf numFmtId="0" fontId="25" fillId="11" borderId="3" xfId="0" applyNumberFormat="1" applyFont="1" applyFill="1" applyBorder="1" applyAlignment="1">
      <alignment vertical="top" wrapText="1"/>
    </xf>
    <xf numFmtId="177" fontId="24" fillId="2" borderId="3" xfId="0" applyNumberFormat="1" applyFont="1" applyFill="1" applyBorder="1" applyAlignment="1">
      <alignment vertical="top"/>
    </xf>
    <xf numFmtId="49" fontId="26" fillId="2" borderId="3" xfId="0" applyNumberFormat="1" applyFont="1" applyFill="1" applyBorder="1" applyAlignment="1">
      <alignment horizontal="left"/>
    </xf>
    <xf numFmtId="0" fontId="25" fillId="11" borderId="3" xfId="0" applyNumberFormat="1" applyFont="1" applyFill="1" applyBorder="1" applyAlignment="1">
      <alignment vertical="top"/>
    </xf>
    <xf numFmtId="177" fontId="24" fillId="2" borderId="3" xfId="0" applyNumberFormat="1" applyFont="1" applyFill="1" applyBorder="1" applyAlignment="1">
      <alignment vertical="top" wrapText="1"/>
    </xf>
    <xf numFmtId="177" fontId="24" fillId="2" borderId="3" xfId="0" applyNumberFormat="1" applyFont="1" applyFill="1" applyBorder="1" applyAlignment="1">
      <alignment horizontal="right" vertical="top" wrapText="1"/>
    </xf>
    <xf numFmtId="176" fontId="24" fillId="2" borderId="3" xfId="0" applyNumberFormat="1" applyFont="1" applyFill="1" applyBorder="1" applyAlignment="1">
      <alignment horizontal="right" vertical="top" wrapText="1"/>
    </xf>
    <xf numFmtId="0" fontId="25" fillId="2" borderId="3" xfId="0" applyNumberFormat="1" applyFont="1" applyFill="1" applyBorder="1" applyAlignment="1">
      <alignment horizontal="left" vertical="top" wrapText="1"/>
    </xf>
    <xf numFmtId="0" fontId="24" fillId="11" borderId="3" xfId="0" applyNumberFormat="1" applyFont="1" applyFill="1" applyBorder="1" applyAlignment="1">
      <alignment horizontal="left" vertical="top" wrapText="1"/>
    </xf>
    <xf numFmtId="177" fontId="24" fillId="2" borderId="45" xfId="0" applyNumberFormat="1" applyFont="1" applyFill="1" applyBorder="1" applyAlignment="1">
      <alignment vertical="top" wrapText="1"/>
    </xf>
    <xf numFmtId="176" fontId="24" fillId="2" borderId="45" xfId="0" applyNumberFormat="1" applyFont="1" applyFill="1" applyBorder="1" applyAlignment="1">
      <alignment vertical="top" wrapText="1"/>
    </xf>
    <xf numFmtId="0" fontId="24" fillId="2" borderId="45" xfId="0" applyNumberFormat="1" applyFont="1" applyFill="1" applyBorder="1" applyAlignment="1">
      <alignment horizontal="left" vertical="top"/>
    </xf>
    <xf numFmtId="0" fontId="25" fillId="11" borderId="45" xfId="0" applyNumberFormat="1" applyFont="1" applyFill="1" applyBorder="1" applyAlignment="1">
      <alignment vertical="top" wrapText="1"/>
    </xf>
    <xf numFmtId="49" fontId="24" fillId="2" borderId="1" xfId="0" applyNumberFormat="1" applyFont="1" applyFill="1" applyBorder="1" applyAlignment="1">
      <alignment horizontal="center" vertical="top"/>
    </xf>
    <xf numFmtId="49" fontId="24" fillId="2" borderId="1" xfId="0" applyNumberFormat="1" applyFont="1" applyFill="1" applyBorder="1" applyAlignment="1">
      <alignment horizontal="center" vertical="top" wrapText="1"/>
    </xf>
    <xf numFmtId="49" fontId="24" fillId="2" borderId="3" xfId="0" applyNumberFormat="1" applyFont="1" applyFill="1" applyBorder="1" applyAlignment="1">
      <alignment horizontal="center" vertical="top" wrapText="1"/>
    </xf>
    <xf numFmtId="49" fontId="24" fillId="2" borderId="25" xfId="0" applyNumberFormat="1" applyFont="1" applyFill="1" applyBorder="1" applyAlignment="1">
      <alignment horizontal="center" vertical="top" wrapText="1"/>
    </xf>
    <xf numFmtId="49" fontId="24" fillId="2" borderId="35" xfId="0" applyNumberFormat="1" applyFont="1" applyFill="1" applyBorder="1" applyAlignment="1">
      <alignment horizontal="center" vertical="top" wrapText="1"/>
    </xf>
    <xf numFmtId="49" fontId="24" fillId="2" borderId="36" xfId="0" applyNumberFormat="1" applyFont="1" applyFill="1" applyBorder="1" applyAlignment="1">
      <alignment horizontal="center" vertical="top" wrapText="1"/>
    </xf>
    <xf numFmtId="49" fontId="24" fillId="2" borderId="3" xfId="0" applyNumberFormat="1" applyFont="1" applyFill="1" applyBorder="1" applyAlignment="1">
      <alignment horizontal="center" vertical="top"/>
    </xf>
    <xf numFmtId="0" fontId="24" fillId="11" borderId="3" xfId="0" applyNumberFormat="1" applyFont="1" applyFill="1" applyBorder="1" applyAlignment="1">
      <alignment horizontal="center" vertical="top"/>
    </xf>
    <xf numFmtId="0" fontId="25" fillId="2" borderId="1" xfId="0" applyNumberFormat="1" applyFont="1" applyFill="1" applyBorder="1" applyAlignment="1">
      <alignment horizontal="center" vertical="top"/>
    </xf>
    <xf numFmtId="0" fontId="15" fillId="2" borderId="3" xfId="0" applyNumberFormat="1" applyFont="1" applyFill="1" applyBorder="1" applyAlignment="1">
      <alignment vertical="top"/>
    </xf>
    <xf numFmtId="0" fontId="24" fillId="12" borderId="3" xfId="0" applyNumberFormat="1" applyFont="1" applyFill="1" applyBorder="1" applyAlignment="1">
      <alignment horizontal="center" vertical="top" wrapText="1"/>
    </xf>
    <xf numFmtId="0" fontId="25" fillId="12" borderId="3" xfId="0" applyNumberFormat="1" applyFont="1" applyFill="1" applyBorder="1" applyAlignment="1">
      <alignment vertical="top" wrapText="1"/>
    </xf>
    <xf numFmtId="0" fontId="24" fillId="2" borderId="45" xfId="0" applyNumberFormat="1" applyFont="1" applyFill="1" applyBorder="1" applyAlignment="1">
      <alignment horizontal="center" vertical="top" wrapText="1"/>
    </xf>
    <xf numFmtId="0" fontId="25" fillId="12" borderId="3" xfId="0" applyNumberFormat="1" applyFont="1" applyFill="1" applyBorder="1" applyAlignment="1">
      <alignment vertical="top"/>
    </xf>
    <xf numFmtId="0" fontId="25" fillId="11" borderId="45" xfId="0" applyNumberFormat="1" applyFont="1" applyFill="1" applyBorder="1" applyAlignment="1">
      <alignment vertical="top"/>
    </xf>
    <xf numFmtId="0" fontId="0" fillId="2" borderId="42" xfId="0" applyNumberFormat="1" applyFont="1" applyFill="1" applyBorder="1" applyAlignment="1"/>
    <xf numFmtId="0" fontId="25" fillId="11" borderId="25" xfId="0" applyNumberFormat="1" applyFont="1" applyFill="1" applyBorder="1" applyAlignment="1">
      <alignment vertical="top"/>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FF0000"/>
      <rgbColor rgb="00B7B7B7"/>
      <rgbColor rgb="00F9262C"/>
      <rgbColor rgb="0069FFFF"/>
      <rgbColor rgb="00FFFF00"/>
      <rgbColor rgb="00E3E3E3"/>
      <rgbColor rgb="00FFFF99"/>
      <rgbColor rgb="00F6B26B"/>
      <rgbColor rgb="0000FFFF"/>
      <rgbColor rgb="004EE257"/>
      <rgbColor rgb="00D8D8D8"/>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Sheets">
      <a:majorFont>
        <a:latin typeface="Helvetica"/>
        <a:ea typeface="Helvetica"/>
        <a:cs typeface="Helvetica"/>
      </a:majorFont>
      <a:minorFont>
        <a:latin typeface="Helvetica"/>
        <a:ea typeface="Helvetica"/>
        <a:cs typeface="Helvetica"/>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Helvetica Neue" panose="02000503000000020004"/>
            <a:ea typeface="Helvetica Neue" panose="02000503000000020004"/>
            <a:cs typeface="Helvetica Neue" panose="02000503000000020004"/>
            <a:sym typeface="Helvetica Neue" panose="020005030000000200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Helvetica Neue" panose="02000503000000020004"/>
            <a:ea typeface="Helvetica Neue" panose="02000503000000020004"/>
            <a:cs typeface="Helvetica Neue" panose="02000503000000020004"/>
            <a:sym typeface="Helvetica Neue" panose="020005030000000200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4"/>
  <sheetViews>
    <sheetView showGridLines="0" tabSelected="1" workbookViewId="0">
      <selection activeCell="A1" sqref="A1"/>
    </sheetView>
  </sheetViews>
  <sheetFormatPr defaultColWidth="12.625" defaultRowHeight="15" customHeight="1"/>
  <cols>
    <col min="1" max="1" width="8.375" style="1" customWidth="1"/>
    <col min="2" max="2" width="18.5" style="1" customWidth="1"/>
    <col min="3" max="3" width="17.375" style="1" customWidth="1"/>
    <col min="4" max="4" width="19.875" style="1" customWidth="1"/>
    <col min="5" max="5" width="14.875" style="1" customWidth="1"/>
    <col min="6" max="6" width="22.5" style="1" customWidth="1"/>
    <col min="7" max="7" width="13.375" style="1" customWidth="1"/>
    <col min="8" max="8" width="3" style="1" customWidth="1"/>
    <col min="9" max="9" width="2.875" style="1" customWidth="1"/>
    <col min="10" max="10" width="3.125" style="1" customWidth="1"/>
    <col min="11" max="11" width="3" style="1" customWidth="1"/>
    <col min="12" max="12" width="2.875" style="1" customWidth="1"/>
    <col min="13" max="13" width="3.125" style="1" customWidth="1"/>
    <col min="14" max="14" width="3.375" style="1" customWidth="1"/>
    <col min="15" max="15" width="3.625" style="1" customWidth="1"/>
    <col min="16" max="16" width="3.375" style="1" customWidth="1"/>
    <col min="17" max="18" width="2.875" style="1" customWidth="1"/>
    <col min="19" max="19" width="3.5" style="1" customWidth="1"/>
    <col min="20" max="21" width="3.375" style="1" customWidth="1"/>
    <col min="22" max="22" width="3.5" style="1" customWidth="1"/>
    <col min="23" max="23" width="3.375" style="1" customWidth="1"/>
    <col min="24" max="256" width="12.625" style="1" customWidth="1"/>
  </cols>
  <sheetData>
    <row r="1" customHeight="1" spans="1:23">
      <c r="A1" s="45" t="s">
        <v>0</v>
      </c>
      <c r="B1" s="46"/>
      <c r="C1" s="46"/>
      <c r="D1" s="46"/>
      <c r="E1" s="46"/>
      <c r="F1" s="46"/>
      <c r="G1" s="46"/>
      <c r="H1" s="46"/>
      <c r="I1" s="46"/>
      <c r="J1" s="46"/>
      <c r="K1" s="46"/>
      <c r="L1" s="46"/>
      <c r="M1" s="46"/>
      <c r="N1" s="46"/>
      <c r="O1" s="46"/>
      <c r="P1" s="46"/>
      <c r="Q1" s="46"/>
      <c r="R1" s="46"/>
      <c r="S1" s="46"/>
      <c r="T1" s="46"/>
      <c r="U1" s="46"/>
      <c r="V1" s="46"/>
      <c r="W1" s="64"/>
    </row>
    <row r="2" customHeight="1" spans="1:23">
      <c r="A2" s="47" t="s">
        <v>1</v>
      </c>
      <c r="B2" s="48"/>
      <c r="C2" s="48"/>
      <c r="D2" s="48"/>
      <c r="E2" s="48"/>
      <c r="F2" s="48"/>
      <c r="G2" s="48"/>
      <c r="H2" s="48"/>
      <c r="I2" s="48"/>
      <c r="J2" s="48"/>
      <c r="K2" s="48"/>
      <c r="L2" s="48"/>
      <c r="M2" s="48"/>
      <c r="N2" s="48"/>
      <c r="O2" s="48"/>
      <c r="P2" s="48"/>
      <c r="Q2" s="48"/>
      <c r="R2" s="48"/>
      <c r="S2" s="48"/>
      <c r="T2" s="48"/>
      <c r="U2" s="48"/>
      <c r="V2" s="48"/>
      <c r="W2" s="65"/>
    </row>
    <row r="3" customHeight="1" spans="1:23">
      <c r="A3" s="49" t="s">
        <v>2</v>
      </c>
      <c r="B3" s="50"/>
      <c r="C3" s="50"/>
      <c r="D3" s="50"/>
      <c r="E3" s="50"/>
      <c r="F3" s="50"/>
      <c r="G3" s="50"/>
      <c r="H3" s="50"/>
      <c r="I3" s="50"/>
      <c r="J3" s="50"/>
      <c r="K3" s="50"/>
      <c r="L3" s="50"/>
      <c r="M3" s="50"/>
      <c r="N3" s="50"/>
      <c r="O3" s="50"/>
      <c r="P3" s="50"/>
      <c r="Q3" s="50"/>
      <c r="R3" s="50"/>
      <c r="S3" s="50"/>
      <c r="T3" s="50"/>
      <c r="U3" s="50"/>
      <c r="V3" s="50"/>
      <c r="W3" s="66"/>
    </row>
    <row r="4" customHeight="1" spans="1:23">
      <c r="A4" s="49" t="s">
        <v>3</v>
      </c>
      <c r="B4" s="50"/>
      <c r="C4" s="50"/>
      <c r="D4" s="50"/>
      <c r="E4" s="50"/>
      <c r="F4" s="50"/>
      <c r="G4" s="50"/>
      <c r="H4" s="50"/>
      <c r="I4" s="50"/>
      <c r="J4" s="50"/>
      <c r="K4" s="50"/>
      <c r="L4" s="50"/>
      <c r="M4" s="50"/>
      <c r="N4" s="50"/>
      <c r="O4" s="50"/>
      <c r="P4" s="50"/>
      <c r="Q4" s="50"/>
      <c r="R4" s="50"/>
      <c r="S4" s="50"/>
      <c r="T4" s="50"/>
      <c r="U4" s="50"/>
      <c r="V4" s="50"/>
      <c r="W4" s="66"/>
    </row>
    <row r="5" customHeight="1" spans="1:23">
      <c r="A5" s="49" t="s">
        <v>4</v>
      </c>
      <c r="B5" s="50"/>
      <c r="C5" s="50"/>
      <c r="D5" s="50"/>
      <c r="E5" s="50"/>
      <c r="F5" s="50"/>
      <c r="G5" s="50"/>
      <c r="H5" s="50"/>
      <c r="I5" s="50"/>
      <c r="J5" s="50"/>
      <c r="K5" s="50"/>
      <c r="L5" s="50"/>
      <c r="M5" s="50"/>
      <c r="N5" s="50"/>
      <c r="O5" s="50"/>
      <c r="P5" s="50"/>
      <c r="Q5" s="50"/>
      <c r="R5" s="50"/>
      <c r="S5" s="50"/>
      <c r="T5" s="50"/>
      <c r="U5" s="50"/>
      <c r="V5" s="50"/>
      <c r="W5" s="66"/>
    </row>
    <row r="6" customHeight="1" spans="1:23">
      <c r="A6" s="215"/>
      <c r="B6" s="50"/>
      <c r="C6" s="50"/>
      <c r="D6" s="50"/>
      <c r="E6" s="50"/>
      <c r="F6" s="50"/>
      <c r="G6" s="50"/>
      <c r="H6" s="50"/>
      <c r="I6" s="50"/>
      <c r="J6" s="50"/>
      <c r="K6" s="50"/>
      <c r="L6" s="50"/>
      <c r="M6" s="50"/>
      <c r="N6" s="50"/>
      <c r="O6" s="50"/>
      <c r="P6" s="50"/>
      <c r="Q6" s="50"/>
      <c r="R6" s="50"/>
      <c r="S6" s="50"/>
      <c r="T6" s="50"/>
      <c r="U6" s="50"/>
      <c r="V6" s="50"/>
      <c r="W6" s="66"/>
    </row>
    <row r="7" customHeight="1" spans="1:23">
      <c r="A7" s="216" t="s">
        <v>5</v>
      </c>
      <c r="B7" s="217"/>
      <c r="C7" s="217"/>
      <c r="D7" s="217"/>
      <c r="E7" s="217"/>
      <c r="F7" s="217"/>
      <c r="G7" s="217"/>
      <c r="H7" s="217"/>
      <c r="I7" s="217"/>
      <c r="J7" s="217"/>
      <c r="K7" s="217"/>
      <c r="L7" s="217"/>
      <c r="M7" s="217"/>
      <c r="N7" s="217"/>
      <c r="O7" s="217"/>
      <c r="P7" s="217"/>
      <c r="Q7" s="217"/>
      <c r="R7" s="217"/>
      <c r="S7" s="217"/>
      <c r="T7" s="217"/>
      <c r="U7" s="217"/>
      <c r="V7" s="217"/>
      <c r="W7" s="270"/>
    </row>
    <row r="8" customHeight="1" spans="1:23">
      <c r="A8" s="218"/>
      <c r="B8" s="219"/>
      <c r="C8" s="218"/>
      <c r="D8" s="218"/>
      <c r="E8" s="235"/>
      <c r="F8" s="236"/>
      <c r="G8" s="218"/>
      <c r="H8" s="218"/>
      <c r="I8" s="255" t="s">
        <v>6</v>
      </c>
      <c r="J8" s="3"/>
      <c r="K8" s="3"/>
      <c r="L8" s="3"/>
      <c r="M8" s="3"/>
      <c r="N8" s="3"/>
      <c r="O8" s="3"/>
      <c r="P8" s="3"/>
      <c r="Q8" s="3"/>
      <c r="R8" s="3"/>
      <c r="S8" s="3"/>
      <c r="T8" s="3"/>
      <c r="U8" s="3"/>
      <c r="V8" s="3"/>
      <c r="W8" s="37"/>
    </row>
    <row r="9" customHeight="1" spans="1:23">
      <c r="A9" s="220" t="s">
        <v>7</v>
      </c>
      <c r="B9" s="221" t="s">
        <v>8</v>
      </c>
      <c r="C9" s="220" t="s">
        <v>9</v>
      </c>
      <c r="D9" s="220" t="s">
        <v>10</v>
      </c>
      <c r="E9" s="220" t="s">
        <v>11</v>
      </c>
      <c r="F9" s="220" t="s">
        <v>12</v>
      </c>
      <c r="G9" s="220" t="s">
        <v>13</v>
      </c>
      <c r="H9" s="237"/>
      <c r="I9" s="256" t="s">
        <v>14</v>
      </c>
      <c r="J9" s="3"/>
      <c r="K9" s="3"/>
      <c r="L9" s="3"/>
      <c r="M9" s="3"/>
      <c r="N9" s="3"/>
      <c r="O9" s="3"/>
      <c r="P9" s="3"/>
      <c r="Q9" s="3"/>
      <c r="R9" s="3"/>
      <c r="S9" s="3"/>
      <c r="T9" s="3"/>
      <c r="U9" s="3"/>
      <c r="V9" s="3"/>
      <c r="W9" s="37"/>
    </row>
    <row r="10" customHeight="1" spans="1:23">
      <c r="A10" s="222"/>
      <c r="B10" s="222"/>
      <c r="C10" s="222"/>
      <c r="D10" s="222"/>
      <c r="E10" s="222"/>
      <c r="F10" s="222"/>
      <c r="G10" s="222"/>
      <c r="H10" s="238"/>
      <c r="I10" s="257" t="s">
        <v>15</v>
      </c>
      <c r="J10" s="257" t="s">
        <v>16</v>
      </c>
      <c r="K10" s="257" t="s">
        <v>17</v>
      </c>
      <c r="L10" s="238"/>
      <c r="M10" s="257" t="s">
        <v>18</v>
      </c>
      <c r="N10" s="257" t="s">
        <v>17</v>
      </c>
      <c r="O10" s="257" t="s">
        <v>15</v>
      </c>
      <c r="P10" s="257" t="s">
        <v>15</v>
      </c>
      <c r="Q10" s="238"/>
      <c r="R10" s="257" t="s">
        <v>18</v>
      </c>
      <c r="S10" s="257" t="s">
        <v>19</v>
      </c>
      <c r="T10" s="257" t="s">
        <v>20</v>
      </c>
      <c r="U10" s="257" t="s">
        <v>21</v>
      </c>
      <c r="V10" s="257" t="s">
        <v>22</v>
      </c>
      <c r="W10" s="238"/>
    </row>
    <row r="11" customHeight="1" spans="1:23">
      <c r="A11" s="222"/>
      <c r="B11" s="222"/>
      <c r="C11" s="222"/>
      <c r="D11" s="222"/>
      <c r="E11" s="222"/>
      <c r="F11" s="222"/>
      <c r="G11" s="222"/>
      <c r="H11" s="238"/>
      <c r="I11" s="258" t="s">
        <v>18</v>
      </c>
      <c r="J11" s="259" t="s">
        <v>23</v>
      </c>
      <c r="K11" s="260" t="s">
        <v>18</v>
      </c>
      <c r="L11" s="238"/>
      <c r="M11" s="261" t="s">
        <v>24</v>
      </c>
      <c r="N11" s="261" t="s">
        <v>18</v>
      </c>
      <c r="O11" s="261" t="s">
        <v>25</v>
      </c>
      <c r="P11" s="261" t="s">
        <v>25</v>
      </c>
      <c r="Q11" s="238"/>
      <c r="R11" s="261" t="s">
        <v>25</v>
      </c>
      <c r="S11" s="261" t="s">
        <v>23</v>
      </c>
      <c r="T11" s="261" t="s">
        <v>26</v>
      </c>
      <c r="U11" s="261" t="s">
        <v>20</v>
      </c>
      <c r="V11" s="261" t="s">
        <v>23</v>
      </c>
      <c r="W11" s="238"/>
    </row>
    <row r="12" ht="18" customHeight="1" spans="1:23">
      <c r="A12" s="222"/>
      <c r="B12" s="222"/>
      <c r="C12" s="222"/>
      <c r="D12" s="222"/>
      <c r="E12" s="222"/>
      <c r="F12" s="222"/>
      <c r="G12" s="222"/>
      <c r="H12" s="239"/>
      <c r="I12" s="261" t="s">
        <v>21</v>
      </c>
      <c r="J12" s="261" t="s">
        <v>27</v>
      </c>
      <c r="K12" s="261" t="s">
        <v>28</v>
      </c>
      <c r="L12" s="262"/>
      <c r="M12" s="261" t="s">
        <v>28</v>
      </c>
      <c r="N12" s="261" t="s">
        <v>29</v>
      </c>
      <c r="O12" s="261" t="s">
        <v>21</v>
      </c>
      <c r="P12" s="261" t="s">
        <v>30</v>
      </c>
      <c r="Q12" s="262"/>
      <c r="R12" s="261" t="s">
        <v>31</v>
      </c>
      <c r="S12" s="261" t="s">
        <v>24</v>
      </c>
      <c r="T12" s="261" t="s">
        <v>32</v>
      </c>
      <c r="U12" s="261" t="s">
        <v>33</v>
      </c>
      <c r="V12" s="261" t="s">
        <v>26</v>
      </c>
      <c r="W12" s="238"/>
    </row>
    <row r="13" ht="8.1" customHeight="1" spans="1:23">
      <c r="A13" s="92"/>
      <c r="B13" s="92"/>
      <c r="C13" s="92"/>
      <c r="D13" s="92"/>
      <c r="E13" s="92"/>
      <c r="F13" s="92"/>
      <c r="G13" s="92"/>
      <c r="H13" s="240"/>
      <c r="I13" s="263"/>
      <c r="J13" s="3"/>
      <c r="K13" s="3"/>
      <c r="L13" s="3"/>
      <c r="M13" s="3"/>
      <c r="N13" s="3"/>
      <c r="O13" s="3"/>
      <c r="P13" s="3"/>
      <c r="Q13" s="3"/>
      <c r="R13" s="3"/>
      <c r="S13" s="3"/>
      <c r="T13" s="3"/>
      <c r="U13" s="3"/>
      <c r="V13" s="3"/>
      <c r="W13" s="37"/>
    </row>
    <row r="14" ht="87.75" customHeight="1" spans="1:23">
      <c r="A14" s="223">
        <v>1</v>
      </c>
      <c r="B14" s="224" t="s">
        <v>34</v>
      </c>
      <c r="C14" s="224" t="s">
        <v>35</v>
      </c>
      <c r="D14" s="225" t="s">
        <v>36</v>
      </c>
      <c r="E14" s="241">
        <v>100000</v>
      </c>
      <c r="F14" s="224" t="s">
        <v>37</v>
      </c>
      <c r="G14" s="225" t="s">
        <v>38</v>
      </c>
      <c r="H14" s="242"/>
      <c r="I14" s="264"/>
      <c r="J14" s="265"/>
      <c r="K14" s="266"/>
      <c r="L14" s="242"/>
      <c r="M14" s="265"/>
      <c r="N14" s="265"/>
      <c r="O14" s="265"/>
      <c r="P14" s="268"/>
      <c r="Q14" s="245"/>
      <c r="R14" s="265"/>
      <c r="S14" s="237"/>
      <c r="T14" s="237"/>
      <c r="U14" s="237"/>
      <c r="V14" s="218"/>
      <c r="W14" s="271"/>
    </row>
    <row r="15" ht="87" customHeight="1" spans="1:23">
      <c r="A15" s="223">
        <v>2</v>
      </c>
      <c r="B15" s="224" t="s">
        <v>39</v>
      </c>
      <c r="C15" s="224" t="s">
        <v>40</v>
      </c>
      <c r="D15" s="226" t="s">
        <v>41</v>
      </c>
      <c r="E15" s="241">
        <v>40000</v>
      </c>
      <c r="F15" s="225" t="s">
        <v>42</v>
      </c>
      <c r="G15" s="225" t="s">
        <v>43</v>
      </c>
      <c r="H15" s="242"/>
      <c r="I15" s="237"/>
      <c r="J15" s="237"/>
      <c r="K15" s="265"/>
      <c r="L15" s="242"/>
      <c r="M15" s="237"/>
      <c r="N15" s="237"/>
      <c r="O15" s="265"/>
      <c r="P15" s="218"/>
      <c r="Q15" s="245"/>
      <c r="R15" s="237"/>
      <c r="S15" s="265"/>
      <c r="T15" s="237"/>
      <c r="U15" s="237"/>
      <c r="V15" s="265"/>
      <c r="W15" s="271"/>
    </row>
    <row r="16" ht="123" customHeight="1" spans="1:23">
      <c r="A16" s="223">
        <v>3</v>
      </c>
      <c r="B16" s="225" t="s">
        <v>44</v>
      </c>
      <c r="C16" s="225" t="s">
        <v>45</v>
      </c>
      <c r="D16" s="225" t="s">
        <v>46</v>
      </c>
      <c r="E16" s="243">
        <v>250000</v>
      </c>
      <c r="F16" s="224" t="s">
        <v>47</v>
      </c>
      <c r="G16" s="225" t="s">
        <v>48</v>
      </c>
      <c r="H16" s="242"/>
      <c r="I16" s="265"/>
      <c r="J16" s="265"/>
      <c r="K16" s="265"/>
      <c r="L16" s="242"/>
      <c r="M16" s="265"/>
      <c r="N16" s="265"/>
      <c r="O16" s="265"/>
      <c r="P16" s="265"/>
      <c r="Q16" s="245"/>
      <c r="R16" s="265"/>
      <c r="S16" s="265"/>
      <c r="T16" s="265"/>
      <c r="U16" s="265"/>
      <c r="V16" s="265"/>
      <c r="W16" s="271"/>
    </row>
    <row r="17" ht="111" customHeight="1" spans="1:23">
      <c r="A17" s="223">
        <v>4</v>
      </c>
      <c r="B17" s="225" t="s">
        <v>49</v>
      </c>
      <c r="C17" s="225" t="s">
        <v>50</v>
      </c>
      <c r="D17" s="225" t="s">
        <v>51</v>
      </c>
      <c r="E17" s="243">
        <v>70000</v>
      </c>
      <c r="F17" s="224" t="s">
        <v>52</v>
      </c>
      <c r="G17" s="225" t="s">
        <v>48</v>
      </c>
      <c r="H17" s="242"/>
      <c r="I17" s="237"/>
      <c r="J17" s="265"/>
      <c r="K17" s="265"/>
      <c r="L17" s="242"/>
      <c r="M17" s="237"/>
      <c r="N17" s="237"/>
      <c r="O17" s="237"/>
      <c r="P17" s="237"/>
      <c r="Q17" s="245"/>
      <c r="R17" s="237"/>
      <c r="S17" s="237"/>
      <c r="T17" s="237"/>
      <c r="U17" s="237"/>
      <c r="V17" s="237"/>
      <c r="W17" s="271"/>
    </row>
    <row r="18" ht="102" customHeight="1" spans="1:23">
      <c r="A18" s="223">
        <v>5</v>
      </c>
      <c r="B18" s="227" t="s">
        <v>53</v>
      </c>
      <c r="C18" s="227" t="s">
        <v>54</v>
      </c>
      <c r="D18" s="225" t="s">
        <v>55</v>
      </c>
      <c r="E18" s="243">
        <v>100000</v>
      </c>
      <c r="F18" s="224" t="s">
        <v>56</v>
      </c>
      <c r="G18" s="244" t="s">
        <v>48</v>
      </c>
      <c r="H18" s="245"/>
      <c r="I18" s="265"/>
      <c r="J18" s="265"/>
      <c r="K18" s="265"/>
      <c r="L18" s="245"/>
      <c r="M18" s="265"/>
      <c r="N18" s="237"/>
      <c r="O18" s="265"/>
      <c r="P18" s="265"/>
      <c r="Q18" s="245"/>
      <c r="R18" s="265"/>
      <c r="S18" s="265"/>
      <c r="T18" s="265"/>
      <c r="U18" s="237"/>
      <c r="V18" s="265"/>
      <c r="W18" s="245"/>
    </row>
    <row r="19" ht="159.75" customHeight="1" spans="1:23">
      <c r="A19" s="223">
        <v>6</v>
      </c>
      <c r="B19" s="225" t="s">
        <v>57</v>
      </c>
      <c r="C19" s="225" t="s">
        <v>58</v>
      </c>
      <c r="D19" s="225" t="s">
        <v>59</v>
      </c>
      <c r="E19" s="243">
        <v>50000</v>
      </c>
      <c r="F19" s="224" t="s">
        <v>60</v>
      </c>
      <c r="G19" s="224" t="s">
        <v>61</v>
      </c>
      <c r="H19" s="245"/>
      <c r="I19" s="237"/>
      <c r="J19" s="265"/>
      <c r="K19" s="265"/>
      <c r="L19" s="245"/>
      <c r="M19" s="265"/>
      <c r="N19" s="237"/>
      <c r="O19" s="265"/>
      <c r="P19" s="265"/>
      <c r="Q19" s="245"/>
      <c r="R19" s="265"/>
      <c r="S19" s="265"/>
      <c r="T19" s="265"/>
      <c r="U19" s="237"/>
      <c r="V19" s="265"/>
      <c r="W19" s="245"/>
    </row>
    <row r="20" ht="148.5" customHeight="1" spans="1:23">
      <c r="A20" s="223">
        <v>7</v>
      </c>
      <c r="B20" s="225" t="s">
        <v>62</v>
      </c>
      <c r="C20" s="225" t="s">
        <v>63</v>
      </c>
      <c r="D20" s="225" t="s">
        <v>64</v>
      </c>
      <c r="E20" s="246">
        <v>80000</v>
      </c>
      <c r="F20" s="224" t="s">
        <v>65</v>
      </c>
      <c r="G20" s="224" t="s">
        <v>38</v>
      </c>
      <c r="H20" s="245"/>
      <c r="I20" s="265"/>
      <c r="J20" s="265"/>
      <c r="K20" s="265"/>
      <c r="L20" s="245"/>
      <c r="M20" s="265"/>
      <c r="N20" s="265"/>
      <c r="O20" s="265"/>
      <c r="P20" s="265"/>
      <c r="Q20" s="245"/>
      <c r="R20" s="265"/>
      <c r="S20" s="265"/>
      <c r="T20" s="265"/>
      <c r="U20" s="265"/>
      <c r="V20" s="265"/>
      <c r="W20" s="245"/>
    </row>
    <row r="21" ht="51.75" customHeight="1" spans="1:23">
      <c r="A21" s="223">
        <v>8</v>
      </c>
      <c r="B21" s="228" t="s">
        <v>66</v>
      </c>
      <c r="C21" s="227" t="s">
        <v>67</v>
      </c>
      <c r="D21" s="225" t="s">
        <v>68</v>
      </c>
      <c r="E21" s="243">
        <v>143000</v>
      </c>
      <c r="F21" s="224" t="s">
        <v>69</v>
      </c>
      <c r="G21" s="224" t="s">
        <v>48</v>
      </c>
      <c r="H21" s="245"/>
      <c r="I21" s="265"/>
      <c r="J21" s="265"/>
      <c r="K21" s="237"/>
      <c r="L21" s="245"/>
      <c r="M21" s="237"/>
      <c r="N21" s="265"/>
      <c r="O21" s="237"/>
      <c r="P21" s="237"/>
      <c r="Q21" s="245"/>
      <c r="R21" s="237"/>
      <c r="S21" s="237"/>
      <c r="T21" s="237"/>
      <c r="U21" s="265"/>
      <c r="V21" s="237"/>
      <c r="W21" s="245"/>
    </row>
    <row r="22" ht="90" customHeight="1" spans="1:23">
      <c r="A22" s="223">
        <v>9</v>
      </c>
      <c r="B22" s="225" t="s">
        <v>70</v>
      </c>
      <c r="C22" s="225" t="s">
        <v>71</v>
      </c>
      <c r="D22" s="225" t="s">
        <v>72</v>
      </c>
      <c r="E22" s="243">
        <v>150000</v>
      </c>
      <c r="F22" s="224" t="s">
        <v>73</v>
      </c>
      <c r="G22" s="224" t="s">
        <v>48</v>
      </c>
      <c r="H22" s="245"/>
      <c r="I22" s="237"/>
      <c r="J22" s="265"/>
      <c r="K22" s="265"/>
      <c r="L22" s="245"/>
      <c r="M22" s="265"/>
      <c r="N22" s="265"/>
      <c r="O22" s="265"/>
      <c r="P22" s="265"/>
      <c r="Q22" s="245"/>
      <c r="R22" s="265"/>
      <c r="S22" s="265"/>
      <c r="T22" s="265"/>
      <c r="U22" s="265"/>
      <c r="V22" s="265"/>
      <c r="W22" s="245"/>
    </row>
    <row r="23" ht="123.75" customHeight="1" spans="1:23">
      <c r="A23" s="223">
        <v>10</v>
      </c>
      <c r="B23" s="225" t="s">
        <v>74</v>
      </c>
      <c r="C23" s="225" t="s">
        <v>75</v>
      </c>
      <c r="D23" s="225" t="s">
        <v>76</v>
      </c>
      <c r="E23" s="243">
        <v>60000</v>
      </c>
      <c r="F23" s="224" t="s">
        <v>77</v>
      </c>
      <c r="G23" s="224" t="s">
        <v>48</v>
      </c>
      <c r="H23" s="245"/>
      <c r="I23" s="265"/>
      <c r="J23" s="265"/>
      <c r="K23" s="265"/>
      <c r="L23" s="245"/>
      <c r="M23" s="265"/>
      <c r="N23" s="265"/>
      <c r="O23" s="265"/>
      <c r="P23" s="265"/>
      <c r="Q23" s="245"/>
      <c r="R23" s="265"/>
      <c r="S23" s="265"/>
      <c r="T23" s="265"/>
      <c r="U23" s="265"/>
      <c r="V23" s="265"/>
      <c r="W23" s="245"/>
    </row>
    <row r="24" ht="64.5" customHeight="1" spans="1:23">
      <c r="A24" s="223">
        <v>11</v>
      </c>
      <c r="B24" s="225" t="s">
        <v>78</v>
      </c>
      <c r="C24" s="225" t="s">
        <v>79</v>
      </c>
      <c r="D24" s="225" t="s">
        <v>80</v>
      </c>
      <c r="E24" s="241">
        <v>70000</v>
      </c>
      <c r="F24" s="225" t="s">
        <v>81</v>
      </c>
      <c r="G24" s="224" t="s">
        <v>61</v>
      </c>
      <c r="H24" s="245"/>
      <c r="I24" s="265"/>
      <c r="J24" s="265"/>
      <c r="K24" s="265"/>
      <c r="L24" s="245"/>
      <c r="M24" s="265"/>
      <c r="N24" s="265"/>
      <c r="O24" s="265"/>
      <c r="P24" s="265"/>
      <c r="Q24" s="245"/>
      <c r="R24" s="265"/>
      <c r="S24" s="265"/>
      <c r="T24" s="265"/>
      <c r="U24" s="265"/>
      <c r="V24" s="265"/>
      <c r="W24" s="245"/>
    </row>
    <row r="25" ht="99.75" customHeight="1" spans="1:23">
      <c r="A25" s="223">
        <v>12</v>
      </c>
      <c r="B25" s="225" t="s">
        <v>82</v>
      </c>
      <c r="C25" s="225" t="s">
        <v>83</v>
      </c>
      <c r="D25" s="225" t="s">
        <v>84</v>
      </c>
      <c r="E25" s="241">
        <v>70000</v>
      </c>
      <c r="F25" s="225" t="s">
        <v>85</v>
      </c>
      <c r="G25" s="224" t="s">
        <v>61</v>
      </c>
      <c r="H25" s="245"/>
      <c r="I25" s="237"/>
      <c r="J25" s="237"/>
      <c r="K25" s="265"/>
      <c r="L25" s="245"/>
      <c r="M25" s="265"/>
      <c r="N25" s="265"/>
      <c r="O25" s="265"/>
      <c r="P25" s="265"/>
      <c r="Q25" s="245"/>
      <c r="R25" s="237"/>
      <c r="S25" s="237"/>
      <c r="T25" s="237"/>
      <c r="U25" s="237"/>
      <c r="V25" s="237"/>
      <c r="W25" s="245"/>
    </row>
    <row r="26" ht="88.5" customHeight="1" spans="1:23">
      <c r="A26" s="223">
        <v>13</v>
      </c>
      <c r="B26" s="225" t="s">
        <v>86</v>
      </c>
      <c r="C26" s="225" t="s">
        <v>87</v>
      </c>
      <c r="D26" s="225" t="s">
        <v>88</v>
      </c>
      <c r="E26" s="241">
        <v>60000</v>
      </c>
      <c r="F26" s="225" t="s">
        <v>89</v>
      </c>
      <c r="G26" s="224" t="s">
        <v>61</v>
      </c>
      <c r="H26" s="245"/>
      <c r="I26" s="265"/>
      <c r="J26" s="265"/>
      <c r="K26" s="265"/>
      <c r="L26" s="245"/>
      <c r="M26" s="265"/>
      <c r="N26" s="265"/>
      <c r="O26" s="265"/>
      <c r="P26" s="265"/>
      <c r="Q26" s="245"/>
      <c r="R26" s="265"/>
      <c r="S26" s="265"/>
      <c r="T26" s="265"/>
      <c r="U26" s="265"/>
      <c r="V26" s="265"/>
      <c r="W26" s="245"/>
    </row>
    <row r="27" ht="86.25" customHeight="1" spans="1:23">
      <c r="A27" s="223">
        <v>14</v>
      </c>
      <c r="B27" s="225" t="s">
        <v>90</v>
      </c>
      <c r="C27" s="225" t="s">
        <v>91</v>
      </c>
      <c r="D27" s="225" t="s">
        <v>92</v>
      </c>
      <c r="E27" s="241">
        <v>196000</v>
      </c>
      <c r="F27" s="225" t="s">
        <v>93</v>
      </c>
      <c r="G27" s="224" t="s">
        <v>61</v>
      </c>
      <c r="H27" s="245"/>
      <c r="I27" s="265"/>
      <c r="J27" s="265"/>
      <c r="K27" s="265"/>
      <c r="L27" s="245"/>
      <c r="M27" s="265"/>
      <c r="N27" s="265"/>
      <c r="O27" s="265"/>
      <c r="P27" s="265"/>
      <c r="Q27" s="245"/>
      <c r="R27" s="265"/>
      <c r="S27" s="265"/>
      <c r="T27" s="265"/>
      <c r="U27" s="265"/>
      <c r="V27" s="265"/>
      <c r="W27" s="245"/>
    </row>
    <row r="28" ht="75.75" customHeight="1" spans="1:23">
      <c r="A28" s="223">
        <v>15</v>
      </c>
      <c r="B28" s="225" t="s">
        <v>94</v>
      </c>
      <c r="C28" s="225" t="s">
        <v>95</v>
      </c>
      <c r="D28" s="225" t="s">
        <v>96</v>
      </c>
      <c r="E28" s="241">
        <v>380000</v>
      </c>
      <c r="F28" s="225" t="s">
        <v>97</v>
      </c>
      <c r="G28" s="224" t="s">
        <v>61</v>
      </c>
      <c r="H28" s="245"/>
      <c r="I28" s="237"/>
      <c r="J28" s="237"/>
      <c r="K28" s="265"/>
      <c r="L28" s="245"/>
      <c r="M28" s="265"/>
      <c r="N28" s="265"/>
      <c r="O28" s="265"/>
      <c r="P28" s="265"/>
      <c r="Q28" s="245"/>
      <c r="R28" s="265"/>
      <c r="S28" s="265"/>
      <c r="T28" s="237"/>
      <c r="U28" s="237"/>
      <c r="V28" s="237"/>
      <c r="W28" s="245"/>
    </row>
    <row r="29" ht="87.75" customHeight="1" spans="1:23">
      <c r="A29" s="223">
        <v>16</v>
      </c>
      <c r="B29" s="225" t="s">
        <v>98</v>
      </c>
      <c r="C29" s="225" t="s">
        <v>99</v>
      </c>
      <c r="D29" s="225" t="s">
        <v>100</v>
      </c>
      <c r="E29" s="241">
        <v>200000</v>
      </c>
      <c r="F29" s="225" t="s">
        <v>97</v>
      </c>
      <c r="G29" s="224" t="s">
        <v>61</v>
      </c>
      <c r="H29" s="245"/>
      <c r="I29" s="237"/>
      <c r="J29" s="237"/>
      <c r="K29" s="265"/>
      <c r="L29" s="245"/>
      <c r="M29" s="265"/>
      <c r="N29" s="265"/>
      <c r="O29" s="265"/>
      <c r="P29" s="265"/>
      <c r="Q29" s="245"/>
      <c r="R29" s="265"/>
      <c r="S29" s="237"/>
      <c r="T29" s="237"/>
      <c r="U29" s="237"/>
      <c r="V29" s="237"/>
      <c r="W29" s="245"/>
    </row>
    <row r="30" ht="66" customHeight="1" spans="1:23">
      <c r="A30" s="223">
        <v>17</v>
      </c>
      <c r="B30" s="225" t="s">
        <v>101</v>
      </c>
      <c r="C30" s="225" t="s">
        <v>102</v>
      </c>
      <c r="D30" s="225" t="s">
        <v>103</v>
      </c>
      <c r="E30" s="241">
        <v>45000</v>
      </c>
      <c r="F30" s="225" t="s">
        <v>104</v>
      </c>
      <c r="G30" s="224" t="s">
        <v>61</v>
      </c>
      <c r="H30" s="245"/>
      <c r="I30" s="237"/>
      <c r="J30" s="265"/>
      <c r="K30" s="265"/>
      <c r="L30" s="245"/>
      <c r="M30" s="265"/>
      <c r="N30" s="237"/>
      <c r="O30" s="237"/>
      <c r="P30" s="237"/>
      <c r="Q30" s="245"/>
      <c r="R30" s="237"/>
      <c r="S30" s="237"/>
      <c r="T30" s="237"/>
      <c r="U30" s="237"/>
      <c r="V30" s="237"/>
      <c r="W30" s="245"/>
    </row>
    <row r="31" ht="111.75" customHeight="1" spans="1:23">
      <c r="A31" s="223">
        <v>18</v>
      </c>
      <c r="B31" s="225" t="s">
        <v>105</v>
      </c>
      <c r="C31" s="225" t="s">
        <v>106</v>
      </c>
      <c r="D31" s="225" t="s">
        <v>107</v>
      </c>
      <c r="E31" s="247">
        <v>150000</v>
      </c>
      <c r="F31" s="224" t="s">
        <v>108</v>
      </c>
      <c r="G31" s="224" t="s">
        <v>61</v>
      </c>
      <c r="H31" s="245"/>
      <c r="I31" s="265"/>
      <c r="J31" s="265"/>
      <c r="K31" s="265"/>
      <c r="L31" s="245"/>
      <c r="M31" s="265"/>
      <c r="N31" s="265"/>
      <c r="O31" s="265"/>
      <c r="P31" s="265"/>
      <c r="Q31" s="245"/>
      <c r="R31" s="265"/>
      <c r="S31" s="265"/>
      <c r="T31" s="265"/>
      <c r="U31" s="265"/>
      <c r="V31" s="265"/>
      <c r="W31" s="245"/>
    </row>
    <row r="32" ht="15.75" customHeight="1" spans="1:23">
      <c r="A32" s="223"/>
      <c r="B32" s="229" t="s">
        <v>109</v>
      </c>
      <c r="C32" s="230"/>
      <c r="D32" s="231"/>
      <c r="E32" s="247">
        <f>SUM(E14:E31)</f>
        <v>2214000</v>
      </c>
      <c r="F32" s="248"/>
      <c r="G32" s="249"/>
      <c r="H32" s="250"/>
      <c r="I32" s="237"/>
      <c r="J32" s="237"/>
      <c r="K32" s="237"/>
      <c r="L32" s="245"/>
      <c r="M32" s="237"/>
      <c r="N32" s="237"/>
      <c r="O32" s="237"/>
      <c r="P32" s="237"/>
      <c r="Q32" s="245"/>
      <c r="R32" s="237"/>
      <c r="S32" s="237"/>
      <c r="T32" s="237"/>
      <c r="U32" s="237"/>
      <c r="V32" s="237"/>
      <c r="W32" s="245"/>
    </row>
    <row r="33" ht="15.75" customHeight="1" spans="1:23">
      <c r="A33" s="223"/>
      <c r="B33" s="229" t="s">
        <v>110</v>
      </c>
      <c r="C33" s="223"/>
      <c r="D33" s="231"/>
      <c r="E33" s="247">
        <f>(E32*0.1)</f>
        <v>221400</v>
      </c>
      <c r="F33" s="248"/>
      <c r="G33" s="249"/>
      <c r="H33" s="242"/>
      <c r="I33" s="237"/>
      <c r="J33" s="237"/>
      <c r="K33" s="237"/>
      <c r="L33" s="245"/>
      <c r="M33" s="237"/>
      <c r="N33" s="237"/>
      <c r="O33" s="237"/>
      <c r="P33" s="237"/>
      <c r="Q33" s="245"/>
      <c r="R33" s="237"/>
      <c r="S33" s="237"/>
      <c r="T33" s="237"/>
      <c r="U33" s="237"/>
      <c r="V33" s="237"/>
      <c r="W33" s="245"/>
    </row>
    <row r="34" ht="15.75" customHeight="1" spans="1:23">
      <c r="A34" s="232"/>
      <c r="B34" s="233" t="s">
        <v>111</v>
      </c>
      <c r="C34" s="223"/>
      <c r="D34" s="234"/>
      <c r="E34" s="251">
        <f>SUM(E32:E33)</f>
        <v>2435400</v>
      </c>
      <c r="F34" s="252"/>
      <c r="G34" s="253"/>
      <c r="H34" s="254"/>
      <c r="I34" s="267"/>
      <c r="J34" s="267"/>
      <c r="K34" s="267"/>
      <c r="L34" s="254"/>
      <c r="M34" s="267"/>
      <c r="N34" s="267"/>
      <c r="O34" s="267"/>
      <c r="P34" s="267"/>
      <c r="Q34" s="269"/>
      <c r="R34" s="267"/>
      <c r="S34" s="267"/>
      <c r="T34" s="267"/>
      <c r="U34" s="267"/>
      <c r="V34" s="267"/>
      <c r="W34" s="269"/>
    </row>
    <row r="35" ht="15.75" customHeight="1" spans="1:23">
      <c r="A35" s="33"/>
      <c r="B35" s="34"/>
      <c r="C35" s="28" t="s">
        <v>112</v>
      </c>
      <c r="D35" s="34"/>
      <c r="E35" s="34"/>
      <c r="F35" s="34"/>
      <c r="G35" s="34"/>
      <c r="H35" s="34"/>
      <c r="I35" s="34"/>
      <c r="J35" s="34"/>
      <c r="K35" s="34"/>
      <c r="L35" s="34"/>
      <c r="M35" s="34"/>
      <c r="N35" s="34"/>
      <c r="O35" s="34"/>
      <c r="P35" s="34"/>
      <c r="Q35" s="34"/>
      <c r="R35" s="34"/>
      <c r="S35" s="34"/>
      <c r="T35" s="34"/>
      <c r="U35" s="34"/>
      <c r="V35" s="34"/>
      <c r="W35" s="42"/>
    </row>
    <row r="36" ht="15.75" customHeight="1" spans="1:23">
      <c r="A36" s="29"/>
      <c r="B36" s="30"/>
      <c r="C36" s="30"/>
      <c r="D36" s="30"/>
      <c r="E36" s="30"/>
      <c r="F36" s="30"/>
      <c r="G36" s="30"/>
      <c r="H36" s="30"/>
      <c r="I36" s="30"/>
      <c r="J36" s="30"/>
      <c r="K36" s="30"/>
      <c r="L36" s="30"/>
      <c r="M36" s="30"/>
      <c r="N36" s="30"/>
      <c r="O36" s="30"/>
      <c r="P36" s="30"/>
      <c r="Q36" s="30"/>
      <c r="R36" s="30"/>
      <c r="S36" s="30"/>
      <c r="T36" s="30"/>
      <c r="U36" s="30"/>
      <c r="V36" s="30"/>
      <c r="W36" s="43"/>
    </row>
    <row r="37" ht="15.75" customHeight="1" spans="1:23">
      <c r="A37" s="29"/>
      <c r="B37" s="30"/>
      <c r="C37" s="30"/>
      <c r="D37" s="30"/>
      <c r="E37" s="30"/>
      <c r="F37" s="30"/>
      <c r="G37" s="30"/>
      <c r="H37" s="30"/>
      <c r="I37" s="30"/>
      <c r="J37" s="30"/>
      <c r="K37" s="30"/>
      <c r="L37" s="30"/>
      <c r="M37" s="30"/>
      <c r="N37" s="30"/>
      <c r="O37" s="30"/>
      <c r="P37" s="30"/>
      <c r="Q37" s="30"/>
      <c r="R37" s="30"/>
      <c r="S37" s="30"/>
      <c r="T37" s="30"/>
      <c r="U37" s="30"/>
      <c r="V37" s="30"/>
      <c r="W37" s="43"/>
    </row>
    <row r="38" ht="15.75" customHeight="1" spans="1:23">
      <c r="A38" s="29"/>
      <c r="B38" s="30"/>
      <c r="C38" s="30"/>
      <c r="D38" s="30"/>
      <c r="E38" s="30"/>
      <c r="F38" s="30"/>
      <c r="G38" s="30"/>
      <c r="H38" s="30"/>
      <c r="I38" s="30"/>
      <c r="J38" s="30"/>
      <c r="K38" s="30"/>
      <c r="L38" s="30"/>
      <c r="M38" s="30"/>
      <c r="N38" s="30"/>
      <c r="O38" s="30"/>
      <c r="P38" s="30"/>
      <c r="Q38" s="30"/>
      <c r="R38" s="30"/>
      <c r="S38" s="30"/>
      <c r="T38" s="30"/>
      <c r="U38" s="30"/>
      <c r="V38" s="30"/>
      <c r="W38" s="43"/>
    </row>
    <row r="39" ht="15.75" customHeight="1" spans="1:23">
      <c r="A39" s="29"/>
      <c r="B39" s="30"/>
      <c r="C39" s="30"/>
      <c r="D39" s="30"/>
      <c r="E39" s="30"/>
      <c r="F39" s="30"/>
      <c r="G39" s="30"/>
      <c r="H39" s="30"/>
      <c r="I39" s="30"/>
      <c r="J39" s="30"/>
      <c r="K39" s="30"/>
      <c r="L39" s="30"/>
      <c r="M39" s="30"/>
      <c r="N39" s="30"/>
      <c r="O39" s="30"/>
      <c r="P39" s="30"/>
      <c r="Q39" s="30"/>
      <c r="R39" s="30"/>
      <c r="S39" s="30"/>
      <c r="T39" s="30"/>
      <c r="U39" s="30"/>
      <c r="V39" s="30"/>
      <c r="W39" s="43"/>
    </row>
    <row r="40" ht="15.75" customHeight="1" spans="1:23">
      <c r="A40" s="29"/>
      <c r="B40" s="30"/>
      <c r="C40" s="30"/>
      <c r="D40" s="30"/>
      <c r="E40" s="30"/>
      <c r="F40" s="30"/>
      <c r="G40" s="30"/>
      <c r="H40" s="30"/>
      <c r="I40" s="30"/>
      <c r="J40" s="30"/>
      <c r="K40" s="30"/>
      <c r="L40" s="30"/>
      <c r="M40" s="30"/>
      <c r="N40" s="30"/>
      <c r="O40" s="30"/>
      <c r="P40" s="30"/>
      <c r="Q40" s="30"/>
      <c r="R40" s="30"/>
      <c r="S40" s="30"/>
      <c r="T40" s="30"/>
      <c r="U40" s="30"/>
      <c r="V40" s="30"/>
      <c r="W40" s="43"/>
    </row>
    <row r="41" ht="15.75" customHeight="1" spans="1:23">
      <c r="A41" s="29"/>
      <c r="B41" s="30"/>
      <c r="C41" s="30"/>
      <c r="D41" s="30"/>
      <c r="E41" s="30"/>
      <c r="F41" s="30"/>
      <c r="G41" s="30"/>
      <c r="H41" s="30"/>
      <c r="I41" s="30"/>
      <c r="J41" s="30"/>
      <c r="K41" s="30"/>
      <c r="L41" s="30"/>
      <c r="M41" s="30"/>
      <c r="N41" s="30"/>
      <c r="O41" s="30"/>
      <c r="P41" s="30"/>
      <c r="Q41" s="30"/>
      <c r="R41" s="30"/>
      <c r="S41" s="30"/>
      <c r="T41" s="30"/>
      <c r="U41" s="30"/>
      <c r="V41" s="30"/>
      <c r="W41" s="43"/>
    </row>
    <row r="42" ht="15.75" customHeight="1" spans="1:23">
      <c r="A42" s="29"/>
      <c r="B42" s="30"/>
      <c r="C42" s="30"/>
      <c r="D42" s="30"/>
      <c r="E42" s="30"/>
      <c r="F42" s="30"/>
      <c r="G42" s="30"/>
      <c r="H42" s="30"/>
      <c r="I42" s="30"/>
      <c r="J42" s="30"/>
      <c r="K42" s="30"/>
      <c r="L42" s="30"/>
      <c r="M42" s="30"/>
      <c r="N42" s="30"/>
      <c r="O42" s="30"/>
      <c r="P42" s="30"/>
      <c r="Q42" s="30"/>
      <c r="R42" s="30"/>
      <c r="S42" s="30"/>
      <c r="T42" s="30"/>
      <c r="U42" s="30"/>
      <c r="V42" s="30"/>
      <c r="W42" s="43"/>
    </row>
    <row r="43" ht="15.75" customHeight="1" spans="1:23">
      <c r="A43" s="29"/>
      <c r="B43" s="30"/>
      <c r="C43" s="30"/>
      <c r="D43" s="30"/>
      <c r="E43" s="30"/>
      <c r="F43" s="30"/>
      <c r="G43" s="30"/>
      <c r="H43" s="30"/>
      <c r="I43" s="30"/>
      <c r="J43" s="30"/>
      <c r="K43" s="30"/>
      <c r="L43" s="30"/>
      <c r="M43" s="30"/>
      <c r="N43" s="30"/>
      <c r="O43" s="30"/>
      <c r="P43" s="30"/>
      <c r="Q43" s="30"/>
      <c r="R43" s="30"/>
      <c r="S43" s="30"/>
      <c r="T43" s="30"/>
      <c r="U43" s="30"/>
      <c r="V43" s="30"/>
      <c r="W43" s="43"/>
    </row>
    <row r="44" ht="15.75" customHeight="1" spans="1:23">
      <c r="A44" s="31"/>
      <c r="B44" s="32"/>
      <c r="C44" s="32"/>
      <c r="D44" s="32"/>
      <c r="E44" s="32"/>
      <c r="F44" s="32"/>
      <c r="G44" s="32"/>
      <c r="H44" s="32"/>
      <c r="I44" s="32"/>
      <c r="J44" s="32"/>
      <c r="K44" s="32"/>
      <c r="L44" s="32"/>
      <c r="M44" s="32"/>
      <c r="N44" s="32"/>
      <c r="O44" s="32"/>
      <c r="P44" s="32"/>
      <c r="Q44" s="32"/>
      <c r="R44" s="32"/>
      <c r="S44" s="32"/>
      <c r="T44" s="32"/>
      <c r="U44" s="32"/>
      <c r="V44" s="32"/>
      <c r="W44" s="44"/>
    </row>
    <row r="45" ht="15.75" customHeight="1" spans="1:23">
      <c r="A45" s="33"/>
      <c r="B45" s="34"/>
      <c r="C45" s="34"/>
      <c r="D45" s="34"/>
      <c r="E45" s="34"/>
      <c r="F45" s="34"/>
      <c r="G45" s="34"/>
      <c r="H45" s="34"/>
      <c r="I45" s="34"/>
      <c r="J45" s="34"/>
      <c r="K45" s="34"/>
      <c r="L45" s="34"/>
      <c r="M45" s="34"/>
      <c r="N45" s="34"/>
      <c r="O45" s="34"/>
      <c r="P45" s="34"/>
      <c r="Q45" s="34"/>
      <c r="R45" s="34"/>
      <c r="S45" s="34"/>
      <c r="T45" s="34"/>
      <c r="U45" s="34"/>
      <c r="V45" s="34"/>
      <c r="W45" s="42"/>
    </row>
    <row r="46" ht="15.75" customHeight="1" spans="1:23">
      <c r="A46" s="29"/>
      <c r="B46" s="30"/>
      <c r="C46" s="30"/>
      <c r="D46" s="30"/>
      <c r="E46" s="30"/>
      <c r="F46" s="30"/>
      <c r="G46" s="30"/>
      <c r="H46" s="30"/>
      <c r="I46" s="30"/>
      <c r="J46" s="30"/>
      <c r="K46" s="30"/>
      <c r="L46" s="30"/>
      <c r="M46" s="30"/>
      <c r="N46" s="30"/>
      <c r="O46" s="30"/>
      <c r="P46" s="30"/>
      <c r="Q46" s="30"/>
      <c r="R46" s="30"/>
      <c r="S46" s="30"/>
      <c r="T46" s="30"/>
      <c r="U46" s="30"/>
      <c r="V46" s="30"/>
      <c r="W46" s="43"/>
    </row>
    <row r="47" ht="15.75" customHeight="1" spans="1:23">
      <c r="A47" s="29"/>
      <c r="B47" s="30"/>
      <c r="C47" s="30"/>
      <c r="D47" s="30"/>
      <c r="E47" s="30"/>
      <c r="F47" s="30"/>
      <c r="G47" s="30"/>
      <c r="H47" s="30"/>
      <c r="I47" s="30"/>
      <c r="J47" s="30"/>
      <c r="K47" s="30"/>
      <c r="L47" s="30"/>
      <c r="M47" s="30"/>
      <c r="N47" s="30"/>
      <c r="O47" s="30"/>
      <c r="P47" s="30"/>
      <c r="Q47" s="30"/>
      <c r="R47" s="30"/>
      <c r="S47" s="30"/>
      <c r="T47" s="30"/>
      <c r="U47" s="30"/>
      <c r="V47" s="30"/>
      <c r="W47" s="43"/>
    </row>
    <row r="48" ht="15.75" customHeight="1" spans="1:23">
      <c r="A48" s="29"/>
      <c r="B48" s="30"/>
      <c r="C48" s="30"/>
      <c r="D48" s="30"/>
      <c r="E48" s="30"/>
      <c r="F48" s="30"/>
      <c r="G48" s="30"/>
      <c r="H48" s="30"/>
      <c r="I48" s="30"/>
      <c r="J48" s="30"/>
      <c r="K48" s="30"/>
      <c r="L48" s="30"/>
      <c r="M48" s="30"/>
      <c r="N48" s="30"/>
      <c r="O48" s="30"/>
      <c r="P48" s="30"/>
      <c r="Q48" s="30"/>
      <c r="R48" s="30"/>
      <c r="S48" s="30"/>
      <c r="T48" s="30"/>
      <c r="U48" s="30"/>
      <c r="V48" s="30"/>
      <c r="W48" s="43"/>
    </row>
    <row r="49" ht="15.75" customHeight="1" spans="1:23">
      <c r="A49" s="29"/>
      <c r="B49" s="30"/>
      <c r="C49" s="30"/>
      <c r="D49" s="30"/>
      <c r="E49" s="30"/>
      <c r="F49" s="30"/>
      <c r="G49" s="30"/>
      <c r="H49" s="30"/>
      <c r="I49" s="30"/>
      <c r="J49" s="30"/>
      <c r="K49" s="30"/>
      <c r="L49" s="30"/>
      <c r="M49" s="30"/>
      <c r="N49" s="30"/>
      <c r="O49" s="30"/>
      <c r="P49" s="30"/>
      <c r="Q49" s="30"/>
      <c r="R49" s="30"/>
      <c r="S49" s="30"/>
      <c r="T49" s="30"/>
      <c r="U49" s="30"/>
      <c r="V49" s="30"/>
      <c r="W49" s="43"/>
    </row>
    <row r="50" ht="15.75" customHeight="1" spans="1:23">
      <c r="A50" s="29"/>
      <c r="B50" s="30"/>
      <c r="C50" s="30"/>
      <c r="D50" s="30"/>
      <c r="E50" s="30"/>
      <c r="F50" s="30"/>
      <c r="G50" s="30"/>
      <c r="H50" s="30"/>
      <c r="I50" s="30"/>
      <c r="J50" s="30"/>
      <c r="K50" s="30"/>
      <c r="L50" s="30"/>
      <c r="M50" s="30"/>
      <c r="N50" s="30"/>
      <c r="O50" s="30"/>
      <c r="P50" s="30"/>
      <c r="Q50" s="30"/>
      <c r="R50" s="30"/>
      <c r="S50" s="30"/>
      <c r="T50" s="30"/>
      <c r="U50" s="30"/>
      <c r="V50" s="30"/>
      <c r="W50" s="43"/>
    </row>
    <row r="51" ht="15.75" customHeight="1" spans="1:23">
      <c r="A51" s="29"/>
      <c r="B51" s="30"/>
      <c r="C51" s="30"/>
      <c r="D51" s="30"/>
      <c r="E51" s="30"/>
      <c r="F51" s="30"/>
      <c r="G51" s="30"/>
      <c r="H51" s="30"/>
      <c r="I51" s="30"/>
      <c r="J51" s="30"/>
      <c r="K51" s="30"/>
      <c r="L51" s="30"/>
      <c r="M51" s="30"/>
      <c r="N51" s="30"/>
      <c r="O51" s="30"/>
      <c r="P51" s="30"/>
      <c r="Q51" s="30"/>
      <c r="R51" s="30"/>
      <c r="S51" s="30"/>
      <c r="T51" s="30"/>
      <c r="U51" s="30"/>
      <c r="V51" s="30"/>
      <c r="W51" s="43"/>
    </row>
    <row r="52" ht="15.75" customHeight="1" spans="1:23">
      <c r="A52" s="29"/>
      <c r="B52" s="30"/>
      <c r="C52" s="30"/>
      <c r="D52" s="30"/>
      <c r="E52" s="30"/>
      <c r="F52" s="30"/>
      <c r="G52" s="30"/>
      <c r="H52" s="30"/>
      <c r="I52" s="30"/>
      <c r="J52" s="30"/>
      <c r="K52" s="30"/>
      <c r="L52" s="30"/>
      <c r="M52" s="30"/>
      <c r="N52" s="30"/>
      <c r="O52" s="30"/>
      <c r="P52" s="30"/>
      <c r="Q52" s="30"/>
      <c r="R52" s="30"/>
      <c r="S52" s="30"/>
      <c r="T52" s="30"/>
      <c r="U52" s="30"/>
      <c r="V52" s="30"/>
      <c r="W52" s="43"/>
    </row>
    <row r="53" ht="15.75" customHeight="1" spans="1:23">
      <c r="A53" s="29"/>
      <c r="B53" s="30"/>
      <c r="C53" s="30"/>
      <c r="D53" s="30"/>
      <c r="E53" s="30"/>
      <c r="F53" s="30"/>
      <c r="G53" s="30"/>
      <c r="H53" s="30"/>
      <c r="I53" s="30"/>
      <c r="J53" s="30"/>
      <c r="K53" s="30"/>
      <c r="L53" s="30"/>
      <c r="M53" s="30"/>
      <c r="N53" s="30"/>
      <c r="O53" s="30"/>
      <c r="P53" s="30"/>
      <c r="Q53" s="30"/>
      <c r="R53" s="30"/>
      <c r="S53" s="30"/>
      <c r="T53" s="30"/>
      <c r="U53" s="30"/>
      <c r="V53" s="30"/>
      <c r="W53" s="43"/>
    </row>
    <row r="54" ht="15.75" customHeight="1" spans="1:23">
      <c r="A54" s="31"/>
      <c r="B54" s="32"/>
      <c r="C54" s="32"/>
      <c r="D54" s="32"/>
      <c r="E54" s="32"/>
      <c r="F54" s="32"/>
      <c r="G54" s="32"/>
      <c r="H54" s="32"/>
      <c r="I54" s="32"/>
      <c r="J54" s="32"/>
      <c r="K54" s="32"/>
      <c r="L54" s="32"/>
      <c r="M54" s="32"/>
      <c r="N54" s="32"/>
      <c r="O54" s="32"/>
      <c r="P54" s="32"/>
      <c r="Q54" s="32"/>
      <c r="R54" s="32"/>
      <c r="S54" s="32"/>
      <c r="T54" s="32"/>
      <c r="U54" s="32"/>
      <c r="V54" s="32"/>
      <c r="W54" s="44"/>
    </row>
  </sheetData>
  <mergeCells count="11">
    <mergeCell ref="A7:W7"/>
    <mergeCell ref="I8:W8"/>
    <mergeCell ref="I9:W9"/>
    <mergeCell ref="I13:W13"/>
    <mergeCell ref="A9:A13"/>
    <mergeCell ref="B9:B13"/>
    <mergeCell ref="C9:C13"/>
    <mergeCell ref="D9:D13"/>
    <mergeCell ref="E9:E13"/>
    <mergeCell ref="F9:F13"/>
    <mergeCell ref="G9:G13"/>
  </mergeCells>
  <pageMargins left="0.7" right="0.7" top="0.75" bottom="0.75" header="0" footer="0"/>
  <pageSetup paperSize="1" orientation="landscape"/>
  <headerFooter>
    <oddFooter>&amp;C&amp;"Arial,Regular"&amp;11&amp;K000000000000000000&amp;P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1"/>
  <sheetViews>
    <sheetView showGridLines="0" workbookViewId="0">
      <selection activeCell="A1" sqref="A1"/>
    </sheetView>
  </sheetViews>
  <sheetFormatPr defaultColWidth="12.625" defaultRowHeight="15" customHeight="1"/>
  <cols>
    <col min="1" max="1" width="22.875" style="1" customWidth="1"/>
    <col min="2" max="2" width="12.625" style="1" customWidth="1"/>
    <col min="3" max="3" width="6.625" style="1" customWidth="1"/>
    <col min="4" max="4" width="12.375" style="1" customWidth="1"/>
    <col min="5" max="5" width="13.875" style="1" customWidth="1"/>
    <col min="6" max="6" width="10" style="1" customWidth="1"/>
    <col min="7" max="7" width="11" style="1" customWidth="1"/>
    <col min="8" max="8" width="9.875" style="1" customWidth="1"/>
    <col min="9" max="9" width="9.375" style="1" customWidth="1"/>
    <col min="10" max="10" width="11.5" style="1" customWidth="1"/>
    <col min="11" max="11" width="10.375" style="1" customWidth="1"/>
    <col min="12" max="12" width="11.875" style="1" customWidth="1"/>
    <col min="13" max="13" width="10.5" style="1" customWidth="1"/>
    <col min="14" max="14" width="12.375" style="1" customWidth="1"/>
    <col min="15" max="15" width="10.875" style="1" customWidth="1"/>
    <col min="16" max="16" width="10.375" style="1" customWidth="1"/>
    <col min="17" max="17" width="9" style="1" customWidth="1"/>
    <col min="18" max="18" width="9.625" style="1" customWidth="1"/>
    <col min="19" max="19" width="9.125" style="1" customWidth="1"/>
    <col min="20" max="20" width="8.625" style="1" customWidth="1"/>
    <col min="21" max="21" width="8.375" style="1" customWidth="1"/>
    <col min="22" max="24" width="9.625" style="1" customWidth="1"/>
    <col min="25" max="25" width="10.375" style="1" customWidth="1"/>
    <col min="26" max="256" width="12.625" style="1" customWidth="1"/>
  </cols>
  <sheetData>
    <row r="1" ht="15.95" customHeight="1" spans="1:25">
      <c r="A1" s="45" t="s">
        <v>0</v>
      </c>
      <c r="B1" s="137"/>
      <c r="C1" s="137"/>
      <c r="D1" s="137"/>
      <c r="E1" s="137"/>
      <c r="F1" s="137"/>
      <c r="G1" s="198"/>
      <c r="H1" s="138"/>
      <c r="I1" s="138"/>
      <c r="J1" s="138"/>
      <c r="K1" s="138"/>
      <c r="L1" s="138"/>
      <c r="M1" s="138"/>
      <c r="N1" s="138"/>
      <c r="O1" s="138"/>
      <c r="P1" s="138"/>
      <c r="Q1" s="138"/>
      <c r="R1" s="138"/>
      <c r="S1" s="138"/>
      <c r="T1" s="138"/>
      <c r="U1" s="138"/>
      <c r="V1" s="138"/>
      <c r="W1" s="138"/>
      <c r="X1" s="138"/>
      <c r="Y1" s="175"/>
    </row>
    <row r="2" ht="15.95" customHeight="1" spans="1:25">
      <c r="A2" s="47" t="s">
        <v>113</v>
      </c>
      <c r="B2" s="139"/>
      <c r="C2" s="139"/>
      <c r="D2" s="139"/>
      <c r="E2" s="139"/>
      <c r="F2" s="139"/>
      <c r="G2" s="199"/>
      <c r="H2" s="140"/>
      <c r="I2" s="140"/>
      <c r="J2" s="140"/>
      <c r="K2" s="140"/>
      <c r="L2" s="140"/>
      <c r="M2" s="140"/>
      <c r="N2" s="140"/>
      <c r="O2" s="140"/>
      <c r="P2" s="140"/>
      <c r="Q2" s="140"/>
      <c r="R2" s="140"/>
      <c r="S2" s="140"/>
      <c r="T2" s="140"/>
      <c r="U2" s="140"/>
      <c r="V2" s="140"/>
      <c r="W2" s="140"/>
      <c r="X2" s="140"/>
      <c r="Y2" s="176"/>
    </row>
    <row r="3" ht="15.95" customHeight="1" spans="1:25">
      <c r="A3" s="49" t="s">
        <v>2</v>
      </c>
      <c r="B3" s="139"/>
      <c r="C3" s="139"/>
      <c r="D3" s="139"/>
      <c r="E3" s="139"/>
      <c r="F3" s="139"/>
      <c r="G3" s="199"/>
      <c r="H3" s="140"/>
      <c r="I3" s="140"/>
      <c r="J3" s="140"/>
      <c r="K3" s="140"/>
      <c r="L3" s="140"/>
      <c r="M3" s="140"/>
      <c r="N3" s="140"/>
      <c r="O3" s="140"/>
      <c r="P3" s="140"/>
      <c r="Q3" s="140"/>
      <c r="R3" s="140"/>
      <c r="S3" s="140"/>
      <c r="T3" s="140"/>
      <c r="U3" s="140"/>
      <c r="V3" s="140"/>
      <c r="W3" s="140"/>
      <c r="X3" s="140"/>
      <c r="Y3" s="176"/>
    </row>
    <row r="4" ht="15.95" customHeight="1" spans="1:25">
      <c r="A4" s="49" t="s">
        <v>114</v>
      </c>
      <c r="B4" s="139"/>
      <c r="C4" s="139"/>
      <c r="D4" s="139"/>
      <c r="E4" s="139"/>
      <c r="F4" s="139"/>
      <c r="G4" s="199"/>
      <c r="H4" s="140"/>
      <c r="I4" s="140"/>
      <c r="J4" s="140"/>
      <c r="K4" s="140"/>
      <c r="L4" s="140"/>
      <c r="M4" s="140"/>
      <c r="N4" s="140"/>
      <c r="O4" s="140"/>
      <c r="P4" s="140"/>
      <c r="Q4" s="140"/>
      <c r="R4" s="140"/>
      <c r="S4" s="140"/>
      <c r="T4" s="140"/>
      <c r="U4" s="140"/>
      <c r="V4" s="140"/>
      <c r="W4" s="140"/>
      <c r="X4" s="140"/>
      <c r="Y4" s="176"/>
    </row>
    <row r="5" ht="15.95" customHeight="1" spans="1:25">
      <c r="A5" s="49" t="s">
        <v>115</v>
      </c>
      <c r="B5" s="139"/>
      <c r="C5" s="139"/>
      <c r="D5" s="139"/>
      <c r="E5" s="139"/>
      <c r="F5" s="139"/>
      <c r="G5" s="199"/>
      <c r="H5" s="140"/>
      <c r="I5" s="140"/>
      <c r="J5" s="140"/>
      <c r="K5" s="140"/>
      <c r="L5" s="140"/>
      <c r="M5" s="140"/>
      <c r="N5" s="140"/>
      <c r="O5" s="140"/>
      <c r="P5" s="140"/>
      <c r="Q5" s="140"/>
      <c r="R5" s="140"/>
      <c r="S5" s="140"/>
      <c r="T5" s="140"/>
      <c r="U5" s="140"/>
      <c r="V5" s="140"/>
      <c r="W5" s="140"/>
      <c r="X5" s="140"/>
      <c r="Y5" s="176"/>
    </row>
    <row r="6" ht="15.95" customHeight="1" spans="1:25">
      <c r="A6" s="80"/>
      <c r="B6" s="141"/>
      <c r="C6" s="141"/>
      <c r="D6" s="141"/>
      <c r="E6" s="141"/>
      <c r="F6" s="141"/>
      <c r="G6" s="200"/>
      <c r="H6" s="142"/>
      <c r="I6" s="142"/>
      <c r="J6" s="142"/>
      <c r="K6" s="142"/>
      <c r="L6" s="142"/>
      <c r="M6" s="142"/>
      <c r="N6" s="142"/>
      <c r="O6" s="142"/>
      <c r="P6" s="142"/>
      <c r="Q6" s="142"/>
      <c r="R6" s="142"/>
      <c r="S6" s="142"/>
      <c r="T6" s="142"/>
      <c r="U6" s="142"/>
      <c r="V6" s="142"/>
      <c r="W6" s="142"/>
      <c r="X6" s="142"/>
      <c r="Y6" s="177"/>
    </row>
    <row r="7" ht="15.95" customHeight="1" spans="1:25">
      <c r="A7" s="181"/>
      <c r="B7" s="181"/>
      <c r="C7" s="181"/>
      <c r="D7" s="181"/>
      <c r="E7" s="181"/>
      <c r="F7" s="181"/>
      <c r="G7" s="201"/>
      <c r="H7" s="181"/>
      <c r="I7" s="181"/>
      <c r="J7" s="206" t="s">
        <v>116</v>
      </c>
      <c r="K7" s="120"/>
      <c r="L7" s="207" t="s">
        <v>117</v>
      </c>
      <c r="M7" s="210"/>
      <c r="N7" s="210"/>
      <c r="O7" s="181"/>
      <c r="P7" s="181"/>
      <c r="Q7" s="181"/>
      <c r="R7" s="181"/>
      <c r="S7" s="181"/>
      <c r="T7" s="181"/>
      <c r="U7" s="181"/>
      <c r="V7" s="181"/>
      <c r="W7" s="181"/>
      <c r="X7" s="181"/>
      <c r="Y7" s="181"/>
    </row>
    <row r="8" ht="22.7" customHeight="1" spans="1:25">
      <c r="A8" s="143" t="s">
        <v>118</v>
      </c>
      <c r="B8" s="182"/>
      <c r="C8" s="183" t="s">
        <v>119</v>
      </c>
      <c r="D8" s="124"/>
      <c r="E8" s="125"/>
      <c r="F8" s="125"/>
      <c r="G8" s="125"/>
      <c r="H8" s="126"/>
      <c r="I8" s="181"/>
      <c r="J8" s="121"/>
      <c r="K8" s="122"/>
      <c r="L8" s="208" t="s">
        <v>120</v>
      </c>
      <c r="M8" s="183" t="s">
        <v>121</v>
      </c>
      <c r="N8" s="37"/>
      <c r="O8" s="183" t="s">
        <v>122</v>
      </c>
      <c r="P8" s="37"/>
      <c r="Q8" s="181"/>
      <c r="R8" s="183" t="s">
        <v>123</v>
      </c>
      <c r="S8" s="124"/>
      <c r="T8" s="125"/>
      <c r="U8" s="126"/>
      <c r="V8" s="183" t="s">
        <v>124</v>
      </c>
      <c r="W8" s="124"/>
      <c r="X8" s="125"/>
      <c r="Y8" s="126"/>
    </row>
    <row r="9" ht="32.65" customHeight="1" spans="1:25">
      <c r="A9" s="147" t="s">
        <v>125</v>
      </c>
      <c r="B9" s="147" t="s">
        <v>126</v>
      </c>
      <c r="C9" s="147" t="s">
        <v>127</v>
      </c>
      <c r="D9" s="147" t="s">
        <v>128</v>
      </c>
      <c r="E9" s="147" t="s">
        <v>129</v>
      </c>
      <c r="F9" s="147" t="s">
        <v>130</v>
      </c>
      <c r="G9" s="147" t="s">
        <v>131</v>
      </c>
      <c r="H9" s="147" t="s">
        <v>132</v>
      </c>
      <c r="I9" s="147" t="s">
        <v>133</v>
      </c>
      <c r="J9" s="147" t="s">
        <v>134</v>
      </c>
      <c r="K9" s="147" t="s">
        <v>135</v>
      </c>
      <c r="L9" s="147" t="s">
        <v>136</v>
      </c>
      <c r="M9" s="147" t="s">
        <v>137</v>
      </c>
      <c r="N9" s="147" t="s">
        <v>138</v>
      </c>
      <c r="O9" s="147" t="s">
        <v>139</v>
      </c>
      <c r="P9" s="147" t="s">
        <v>135</v>
      </c>
      <c r="Q9" s="147" t="s">
        <v>133</v>
      </c>
      <c r="R9" s="147" t="s">
        <v>140</v>
      </c>
      <c r="S9" s="147" t="s">
        <v>141</v>
      </c>
      <c r="T9" s="147" t="s">
        <v>142</v>
      </c>
      <c r="U9" s="147" t="s">
        <v>143</v>
      </c>
      <c r="V9" s="147" t="s">
        <v>144</v>
      </c>
      <c r="W9" s="147" t="s">
        <v>145</v>
      </c>
      <c r="X9" s="147" t="s">
        <v>146</v>
      </c>
      <c r="Y9" s="147" t="s">
        <v>147</v>
      </c>
    </row>
    <row r="10" ht="15.95" customHeight="1" spans="1:25">
      <c r="A10" s="148" t="s">
        <v>148</v>
      </c>
      <c r="B10" s="149"/>
      <c r="C10" s="149"/>
      <c r="D10" s="149"/>
      <c r="E10" s="149"/>
      <c r="F10" s="149"/>
      <c r="G10" s="165" t="s">
        <v>149</v>
      </c>
      <c r="H10" s="149"/>
      <c r="I10" s="150" t="s">
        <v>150</v>
      </c>
      <c r="J10" s="165" t="s">
        <v>151</v>
      </c>
      <c r="K10" s="165" t="s">
        <v>152</v>
      </c>
      <c r="L10" s="165" t="s">
        <v>153</v>
      </c>
      <c r="M10" s="165" t="s">
        <v>153</v>
      </c>
      <c r="N10" s="150" t="s">
        <v>154</v>
      </c>
      <c r="O10" s="165" t="s">
        <v>155</v>
      </c>
      <c r="P10" s="165" t="s">
        <v>156</v>
      </c>
      <c r="Q10" s="150" t="s">
        <v>150</v>
      </c>
      <c r="R10" s="149"/>
      <c r="S10" s="165" t="s">
        <v>157</v>
      </c>
      <c r="T10" s="149"/>
      <c r="U10" s="165" t="s">
        <v>158</v>
      </c>
      <c r="V10" s="149"/>
      <c r="W10" s="149"/>
      <c r="X10" s="149"/>
      <c r="Y10" s="149"/>
    </row>
    <row r="11" ht="15.95" customHeight="1" spans="1:25">
      <c r="A11" s="92"/>
      <c r="B11" s="149"/>
      <c r="C11" s="149"/>
      <c r="D11" s="149"/>
      <c r="E11" s="149"/>
      <c r="F11" s="149"/>
      <c r="G11" s="165" t="s">
        <v>159</v>
      </c>
      <c r="H11" s="149"/>
      <c r="I11" s="150" t="s">
        <v>160</v>
      </c>
      <c r="J11" s="149"/>
      <c r="K11" s="149"/>
      <c r="L11" s="149"/>
      <c r="M11" s="149"/>
      <c r="N11" s="149"/>
      <c r="O11" s="149"/>
      <c r="P11" s="149"/>
      <c r="Q11" s="150" t="s">
        <v>160</v>
      </c>
      <c r="R11" s="149"/>
      <c r="S11" s="149"/>
      <c r="T11" s="149"/>
      <c r="U11" s="149"/>
      <c r="V11" s="149"/>
      <c r="W11" s="149"/>
      <c r="X11" s="149"/>
      <c r="Y11" s="149"/>
    </row>
    <row r="12" ht="15.95" customHeight="1" spans="1:25">
      <c r="A12" s="150" t="s">
        <v>161</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row>
    <row r="13" ht="45.75" customHeight="1" spans="1:25">
      <c r="A13" s="151" t="s">
        <v>162</v>
      </c>
      <c r="B13" s="151" t="s">
        <v>163</v>
      </c>
      <c r="C13" s="157">
        <v>10</v>
      </c>
      <c r="D13" s="184" t="s">
        <v>164</v>
      </c>
      <c r="E13" s="166" t="s">
        <v>165</v>
      </c>
      <c r="F13" s="202">
        <v>150000</v>
      </c>
      <c r="G13" s="166" t="s">
        <v>166</v>
      </c>
      <c r="H13" s="166" t="s">
        <v>166</v>
      </c>
      <c r="I13" s="167" t="s">
        <v>150</v>
      </c>
      <c r="J13" s="166" t="s">
        <v>167</v>
      </c>
      <c r="K13" s="166" t="s">
        <v>167</v>
      </c>
      <c r="L13" s="166" t="s">
        <v>167</v>
      </c>
      <c r="M13" s="166" t="s">
        <v>168</v>
      </c>
      <c r="N13" s="170">
        <v>43469</v>
      </c>
      <c r="O13" s="166" t="s">
        <v>167</v>
      </c>
      <c r="P13" s="166" t="s">
        <v>167</v>
      </c>
      <c r="Q13" s="167" t="s">
        <v>150</v>
      </c>
      <c r="R13" s="211">
        <f>F13</f>
        <v>150000</v>
      </c>
      <c r="S13" s="170">
        <v>43681</v>
      </c>
      <c r="T13" s="166" t="s">
        <v>167</v>
      </c>
      <c r="U13" s="166" t="s">
        <v>169</v>
      </c>
      <c r="V13" s="166" t="s">
        <v>170</v>
      </c>
      <c r="W13" s="166" t="s">
        <v>171</v>
      </c>
      <c r="X13" s="170">
        <v>42892</v>
      </c>
      <c r="Y13" s="211">
        <f>R13</f>
        <v>150000</v>
      </c>
    </row>
    <row r="14" customHeight="1" spans="1:25">
      <c r="A14" s="155"/>
      <c r="B14" s="155"/>
      <c r="C14" s="155"/>
      <c r="D14" s="155"/>
      <c r="E14" s="155"/>
      <c r="F14" s="155"/>
      <c r="G14" s="155"/>
      <c r="H14" s="155"/>
      <c r="I14" s="209"/>
      <c r="J14" s="155"/>
      <c r="K14" s="155"/>
      <c r="L14" s="155"/>
      <c r="M14" s="155"/>
      <c r="N14" s="155"/>
      <c r="O14" s="155"/>
      <c r="P14" s="155"/>
      <c r="Q14" s="209"/>
      <c r="R14" s="155"/>
      <c r="S14" s="155"/>
      <c r="T14" s="155"/>
      <c r="U14" s="155"/>
      <c r="V14" s="155"/>
      <c r="W14" s="155"/>
      <c r="X14" s="155"/>
      <c r="Y14" s="155"/>
    </row>
    <row r="15" customHeight="1" spans="1:25">
      <c r="A15" s="158" t="s">
        <v>172</v>
      </c>
      <c r="B15" s="159"/>
      <c r="C15" s="159"/>
      <c r="D15" s="159"/>
      <c r="E15" s="159"/>
      <c r="F15" s="203">
        <f>SUM(F13)</f>
        <v>150000</v>
      </c>
      <c r="G15" s="159"/>
      <c r="H15" s="159"/>
      <c r="I15" s="168" t="s">
        <v>150</v>
      </c>
      <c r="J15" s="159"/>
      <c r="K15" s="159"/>
      <c r="L15" s="159"/>
      <c r="M15" s="159"/>
      <c r="N15" s="159"/>
      <c r="O15" s="159"/>
      <c r="P15" s="159"/>
      <c r="Q15" s="168" t="s">
        <v>150</v>
      </c>
      <c r="R15" s="203">
        <f>SUM(R13)</f>
        <v>150000</v>
      </c>
      <c r="S15" s="159"/>
      <c r="T15" s="159"/>
      <c r="U15" s="159"/>
      <c r="V15" s="159"/>
      <c r="W15" s="159"/>
      <c r="X15" s="159"/>
      <c r="Y15" s="203">
        <f>SUM(Y13)</f>
        <v>150000</v>
      </c>
    </row>
    <row r="16" customHeight="1" spans="1:25">
      <c r="A16" s="159"/>
      <c r="B16" s="159"/>
      <c r="C16" s="159"/>
      <c r="D16" s="159"/>
      <c r="E16" s="159"/>
      <c r="F16" s="204"/>
      <c r="G16" s="159"/>
      <c r="H16" s="159"/>
      <c r="I16" s="168" t="s">
        <v>160</v>
      </c>
      <c r="J16" s="159"/>
      <c r="K16" s="159"/>
      <c r="L16" s="159"/>
      <c r="M16" s="159"/>
      <c r="N16" s="159"/>
      <c r="O16" s="159"/>
      <c r="P16" s="159"/>
      <c r="Q16" s="168" t="s">
        <v>160</v>
      </c>
      <c r="R16" s="204"/>
      <c r="S16" s="159"/>
      <c r="T16" s="159"/>
      <c r="U16" s="159"/>
      <c r="V16" s="159"/>
      <c r="W16" s="159"/>
      <c r="X16" s="159"/>
      <c r="Y16" s="204"/>
    </row>
    <row r="17" ht="15.95" customHeight="1" spans="1:25">
      <c r="A17" s="185" t="s">
        <v>173</v>
      </c>
      <c r="B17" s="186"/>
      <c r="C17" s="187" t="s">
        <v>112</v>
      </c>
      <c r="D17" s="181"/>
      <c r="E17" s="181"/>
      <c r="F17" s="181"/>
      <c r="G17" s="181"/>
      <c r="H17" s="181"/>
      <c r="I17" s="181"/>
      <c r="J17" s="181"/>
      <c r="K17" s="181"/>
      <c r="L17" s="181"/>
      <c r="M17" s="181"/>
      <c r="N17" s="181"/>
      <c r="O17" s="181"/>
      <c r="P17" s="181"/>
      <c r="Q17" s="181"/>
      <c r="R17" s="181"/>
      <c r="S17" s="181"/>
      <c r="T17" s="181"/>
      <c r="U17" s="181"/>
      <c r="V17" s="181"/>
      <c r="W17" s="181"/>
      <c r="X17" s="181"/>
      <c r="Y17" s="181"/>
    </row>
    <row r="18" ht="15.95" customHeight="1" spans="1:25">
      <c r="A18" s="188"/>
      <c r="B18" s="189" t="s">
        <v>174</v>
      </c>
      <c r="C18" s="140"/>
      <c r="D18" s="190"/>
      <c r="E18" s="190"/>
      <c r="F18" s="190"/>
      <c r="G18" s="190"/>
      <c r="H18" s="190"/>
      <c r="I18" s="190"/>
      <c r="J18" s="190"/>
      <c r="K18" s="190"/>
      <c r="L18" s="190"/>
      <c r="M18" s="190"/>
      <c r="N18" s="190"/>
      <c r="O18" s="190"/>
      <c r="P18" s="190"/>
      <c r="Q18" s="190"/>
      <c r="R18" s="190"/>
      <c r="S18" s="190"/>
      <c r="T18" s="190"/>
      <c r="U18" s="190"/>
      <c r="V18" s="190"/>
      <c r="W18" s="190"/>
      <c r="X18" s="190"/>
      <c r="Y18" s="213"/>
    </row>
    <row r="19" ht="15.95" customHeight="1" spans="1:25">
      <c r="A19" s="191"/>
      <c r="B19" s="192">
        <v>1</v>
      </c>
      <c r="C19" s="193" t="s">
        <v>175</v>
      </c>
      <c r="D19" s="116"/>
      <c r="E19" s="117"/>
      <c r="F19" s="117"/>
      <c r="G19" s="117"/>
      <c r="H19" s="117"/>
      <c r="I19" s="117"/>
      <c r="J19" s="117"/>
      <c r="K19" s="117"/>
      <c r="L19" s="117"/>
      <c r="M19" s="117"/>
      <c r="N19" s="117"/>
      <c r="O19" s="117"/>
      <c r="P19" s="117"/>
      <c r="Q19" s="117"/>
      <c r="R19" s="117"/>
      <c r="S19" s="117"/>
      <c r="T19" s="117"/>
      <c r="U19" s="117"/>
      <c r="V19" s="117"/>
      <c r="W19" s="117"/>
      <c r="X19" s="212"/>
      <c r="Y19" s="176"/>
    </row>
    <row r="20" ht="15.95" customHeight="1" spans="1:25">
      <c r="A20" s="191"/>
      <c r="B20" s="192">
        <v>2</v>
      </c>
      <c r="C20" s="193" t="s">
        <v>176</v>
      </c>
      <c r="D20" s="194"/>
      <c r="E20" s="205"/>
      <c r="F20" s="205"/>
      <c r="G20" s="205"/>
      <c r="H20" s="205"/>
      <c r="I20" s="205"/>
      <c r="J20" s="205"/>
      <c r="K20" s="205"/>
      <c r="L20" s="205"/>
      <c r="M20" s="205"/>
      <c r="N20" s="205"/>
      <c r="O20" s="205"/>
      <c r="P20" s="205"/>
      <c r="Q20" s="205"/>
      <c r="R20" s="205"/>
      <c r="S20" s="205"/>
      <c r="T20" s="205"/>
      <c r="U20" s="205"/>
      <c r="V20" s="205"/>
      <c r="W20" s="205"/>
      <c r="X20" s="132"/>
      <c r="Y20" s="176"/>
    </row>
    <row r="21" ht="15.95" customHeight="1" spans="1:25">
      <c r="A21" s="195"/>
      <c r="B21" s="196">
        <v>3</v>
      </c>
      <c r="C21" s="197" t="s">
        <v>177</v>
      </c>
      <c r="D21" s="194"/>
      <c r="E21" s="205"/>
      <c r="F21" s="205"/>
      <c r="G21" s="205"/>
      <c r="H21" s="205"/>
      <c r="I21" s="205"/>
      <c r="J21" s="205"/>
      <c r="K21" s="205"/>
      <c r="L21" s="205"/>
      <c r="M21" s="205"/>
      <c r="N21" s="205"/>
      <c r="O21" s="205"/>
      <c r="P21" s="205"/>
      <c r="Q21" s="205"/>
      <c r="R21" s="205"/>
      <c r="S21" s="205"/>
      <c r="T21" s="205"/>
      <c r="U21" s="205"/>
      <c r="V21" s="205"/>
      <c r="W21" s="205"/>
      <c r="X21" s="132"/>
      <c r="Y21" s="214"/>
    </row>
  </sheetData>
  <mergeCells count="10">
    <mergeCell ref="C8:H8"/>
    <mergeCell ref="M8:N8"/>
    <mergeCell ref="O8:P8"/>
    <mergeCell ref="R8:U8"/>
    <mergeCell ref="V8:Y8"/>
    <mergeCell ref="C19:X19"/>
    <mergeCell ref="C20:X20"/>
    <mergeCell ref="C21:X21"/>
    <mergeCell ref="A10:A11"/>
    <mergeCell ref="J7:K8"/>
  </mergeCells>
  <pageMargins left="1" right="1" top="1" bottom="1" header="0.25" footer="0.25"/>
  <pageSetup paperSize="1" orientation="portrait"/>
  <headerFooter>
    <oddFooter>&amp;C&amp;"Helvetica,Regular"&amp;12&amp;K000000&amp;P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5"/>
  <sheetViews>
    <sheetView showGridLines="0" workbookViewId="0">
      <selection activeCell="A1" sqref="A1"/>
    </sheetView>
  </sheetViews>
  <sheetFormatPr defaultColWidth="12.625" defaultRowHeight="15" customHeight="1"/>
  <cols>
    <col min="1" max="1" width="34" style="1" customWidth="1"/>
    <col min="2" max="2" width="13.125" style="1" customWidth="1"/>
    <col min="3" max="3" width="8.625" style="1" customWidth="1"/>
    <col min="4" max="4" width="12.625" style="1" customWidth="1"/>
    <col min="5" max="5" width="14.875" style="1" customWidth="1"/>
    <col min="6" max="6" width="12.625" style="1" customWidth="1"/>
    <col min="7" max="7" width="10.125" style="1" customWidth="1"/>
    <col min="8" max="8" width="9" style="1" customWidth="1"/>
    <col min="9" max="9" width="11.875" style="1" customWidth="1"/>
    <col min="10" max="10" width="10.125" style="1" customWidth="1"/>
    <col min="11" max="11" width="12.625" style="1" customWidth="1"/>
    <col min="12" max="12" width="10.875" style="1" customWidth="1"/>
    <col min="13" max="13" width="12.125" style="1" customWidth="1"/>
    <col min="14" max="256" width="12.625" style="1" customWidth="1"/>
  </cols>
  <sheetData>
    <row r="1" ht="15.95" customHeight="1" spans="1:25">
      <c r="A1" s="45" t="s">
        <v>178</v>
      </c>
      <c r="B1" s="137"/>
      <c r="C1" s="138"/>
      <c r="D1" s="138"/>
      <c r="E1" s="138"/>
      <c r="F1" s="138"/>
      <c r="G1" s="138"/>
      <c r="H1" s="138"/>
      <c r="I1" s="138"/>
      <c r="J1" s="138"/>
      <c r="K1" s="138"/>
      <c r="L1" s="138"/>
      <c r="M1" s="138"/>
      <c r="N1" s="138"/>
      <c r="O1" s="138"/>
      <c r="P1" s="138"/>
      <c r="Q1" s="138"/>
      <c r="R1" s="138"/>
      <c r="S1" s="138"/>
      <c r="T1" s="138"/>
      <c r="U1" s="138"/>
      <c r="V1" s="138"/>
      <c r="W1" s="138"/>
      <c r="X1" s="138"/>
      <c r="Y1" s="175"/>
    </row>
    <row r="2" ht="15.95" customHeight="1" spans="1:25">
      <c r="A2" s="47" t="s">
        <v>1</v>
      </c>
      <c r="B2" s="139"/>
      <c r="C2" s="140"/>
      <c r="D2" s="140"/>
      <c r="E2" s="140"/>
      <c r="F2" s="140"/>
      <c r="G2" s="140"/>
      <c r="H2" s="140"/>
      <c r="I2" s="140"/>
      <c r="J2" s="140"/>
      <c r="K2" s="140"/>
      <c r="L2" s="140"/>
      <c r="M2" s="140"/>
      <c r="N2" s="140"/>
      <c r="O2" s="140"/>
      <c r="P2" s="140"/>
      <c r="Q2" s="140"/>
      <c r="R2" s="140"/>
      <c r="S2" s="140"/>
      <c r="T2" s="140"/>
      <c r="U2" s="140"/>
      <c r="V2" s="140"/>
      <c r="W2" s="140"/>
      <c r="X2" s="140"/>
      <c r="Y2" s="176"/>
    </row>
    <row r="3" ht="15.95" customHeight="1" spans="1:25">
      <c r="A3" s="49" t="s">
        <v>2</v>
      </c>
      <c r="B3" s="139"/>
      <c r="C3" s="140"/>
      <c r="D3" s="140"/>
      <c r="E3" s="140"/>
      <c r="F3" s="140"/>
      <c r="G3" s="140"/>
      <c r="H3" s="140"/>
      <c r="I3" s="140"/>
      <c r="J3" s="140"/>
      <c r="K3" s="140"/>
      <c r="L3" s="140"/>
      <c r="M3" s="140"/>
      <c r="N3" s="140"/>
      <c r="O3" s="140"/>
      <c r="P3" s="140"/>
      <c r="Q3" s="140"/>
      <c r="R3" s="140"/>
      <c r="S3" s="140"/>
      <c r="T3" s="140"/>
      <c r="U3" s="140"/>
      <c r="V3" s="140"/>
      <c r="W3" s="140"/>
      <c r="X3" s="140"/>
      <c r="Y3" s="176"/>
    </row>
    <row r="4" ht="15.95" customHeight="1" spans="1:25">
      <c r="A4" s="49" t="s">
        <v>114</v>
      </c>
      <c r="B4" s="139"/>
      <c r="C4" s="140"/>
      <c r="D4" s="140"/>
      <c r="E4" s="140"/>
      <c r="F4" s="140"/>
      <c r="G4" s="140"/>
      <c r="H4" s="140"/>
      <c r="I4" s="140"/>
      <c r="J4" s="140"/>
      <c r="K4" s="140"/>
      <c r="L4" s="140"/>
      <c r="M4" s="140"/>
      <c r="N4" s="140"/>
      <c r="O4" s="140"/>
      <c r="P4" s="140"/>
      <c r="Q4" s="140"/>
      <c r="R4" s="140"/>
      <c r="S4" s="140"/>
      <c r="T4" s="140"/>
      <c r="U4" s="140"/>
      <c r="V4" s="140"/>
      <c r="W4" s="140"/>
      <c r="X4" s="140"/>
      <c r="Y4" s="176"/>
    </row>
    <row r="5" ht="15.95" customHeight="1" spans="1:25">
      <c r="A5" s="49" t="s">
        <v>179</v>
      </c>
      <c r="B5" s="139"/>
      <c r="C5" s="140"/>
      <c r="D5" s="140"/>
      <c r="E5" s="140"/>
      <c r="F5" s="140"/>
      <c r="G5" s="140"/>
      <c r="H5" s="140"/>
      <c r="I5" s="140"/>
      <c r="J5" s="140"/>
      <c r="K5" s="140"/>
      <c r="L5" s="140"/>
      <c r="M5" s="140"/>
      <c r="N5" s="140"/>
      <c r="O5" s="140"/>
      <c r="P5" s="140"/>
      <c r="Q5" s="140"/>
      <c r="R5" s="140"/>
      <c r="S5" s="140"/>
      <c r="T5" s="140"/>
      <c r="U5" s="140"/>
      <c r="V5" s="140"/>
      <c r="W5" s="140"/>
      <c r="X5" s="140"/>
      <c r="Y5" s="176"/>
    </row>
    <row r="6" ht="15.95" customHeight="1" spans="1:25">
      <c r="A6" s="80"/>
      <c r="B6" s="141"/>
      <c r="C6" s="142"/>
      <c r="D6" s="142"/>
      <c r="E6" s="142"/>
      <c r="F6" s="142"/>
      <c r="G6" s="142"/>
      <c r="H6" s="142"/>
      <c r="I6" s="142"/>
      <c r="J6" s="142"/>
      <c r="K6" s="142"/>
      <c r="L6" s="142"/>
      <c r="M6" s="142"/>
      <c r="N6" s="142"/>
      <c r="O6" s="142"/>
      <c r="P6" s="142"/>
      <c r="Q6" s="142"/>
      <c r="R6" s="142"/>
      <c r="S6" s="142"/>
      <c r="T6" s="142"/>
      <c r="U6" s="142"/>
      <c r="V6" s="142"/>
      <c r="W6" s="142"/>
      <c r="X6" s="142"/>
      <c r="Y6" s="177"/>
    </row>
    <row r="7" ht="22.7" customHeight="1" spans="1:25">
      <c r="A7" s="143" t="s">
        <v>180</v>
      </c>
      <c r="B7" s="144"/>
      <c r="C7" s="145" t="s">
        <v>181</v>
      </c>
      <c r="D7" s="124"/>
      <c r="E7" s="125"/>
      <c r="F7" s="125"/>
      <c r="G7" s="126"/>
      <c r="H7" s="144"/>
      <c r="I7" s="169"/>
      <c r="J7" s="37"/>
      <c r="K7" s="147" t="s">
        <v>120</v>
      </c>
      <c r="L7" s="145" t="s">
        <v>121</v>
      </c>
      <c r="M7" s="37"/>
      <c r="N7" s="145" t="s">
        <v>122</v>
      </c>
      <c r="O7" s="37"/>
      <c r="P7" s="144"/>
      <c r="Q7" s="145" t="s">
        <v>123</v>
      </c>
      <c r="R7" s="124"/>
      <c r="S7" s="125"/>
      <c r="T7" s="126"/>
      <c r="U7" s="145" t="s">
        <v>124</v>
      </c>
      <c r="V7" s="124"/>
      <c r="W7" s="125"/>
      <c r="X7" s="126"/>
      <c r="Y7" s="178" t="s">
        <v>182</v>
      </c>
    </row>
    <row r="8" ht="32.65" customHeight="1" spans="1:25">
      <c r="A8" s="146" t="s">
        <v>125</v>
      </c>
      <c r="B8" s="147" t="s">
        <v>126</v>
      </c>
      <c r="C8" s="147" t="s">
        <v>127</v>
      </c>
      <c r="D8" s="147" t="s">
        <v>183</v>
      </c>
      <c r="E8" s="147" t="s">
        <v>129</v>
      </c>
      <c r="F8" s="147" t="s">
        <v>131</v>
      </c>
      <c r="G8" s="147" t="s">
        <v>132</v>
      </c>
      <c r="H8" s="147" t="s">
        <v>133</v>
      </c>
      <c r="I8" s="147" t="s">
        <v>134</v>
      </c>
      <c r="J8" s="147" t="s">
        <v>135</v>
      </c>
      <c r="K8" s="147" t="s">
        <v>136</v>
      </c>
      <c r="L8" s="147" t="s">
        <v>137</v>
      </c>
      <c r="M8" s="147" t="s">
        <v>138</v>
      </c>
      <c r="N8" s="147" t="s">
        <v>139</v>
      </c>
      <c r="O8" s="147" t="s">
        <v>135</v>
      </c>
      <c r="P8" s="146" t="s">
        <v>133</v>
      </c>
      <c r="Q8" s="147" t="s">
        <v>184</v>
      </c>
      <c r="R8" s="147" t="s">
        <v>141</v>
      </c>
      <c r="S8" s="147" t="s">
        <v>185</v>
      </c>
      <c r="T8" s="147" t="s">
        <v>143</v>
      </c>
      <c r="U8" s="173" t="s">
        <v>186</v>
      </c>
      <c r="V8" s="173" t="s">
        <v>187</v>
      </c>
      <c r="W8" s="173" t="s">
        <v>188</v>
      </c>
      <c r="X8" s="174" t="s">
        <v>189</v>
      </c>
      <c r="Y8" s="92"/>
    </row>
    <row r="9" ht="15.95" customHeight="1" spans="1:25">
      <c r="A9" s="148" t="s">
        <v>148</v>
      </c>
      <c r="B9" s="149"/>
      <c r="C9" s="149"/>
      <c r="D9" s="149"/>
      <c r="E9" s="149"/>
      <c r="F9" s="165" t="s">
        <v>149</v>
      </c>
      <c r="G9" s="149"/>
      <c r="H9" s="150" t="s">
        <v>150</v>
      </c>
      <c r="I9" s="165" t="s">
        <v>151</v>
      </c>
      <c r="J9" s="165" t="s">
        <v>152</v>
      </c>
      <c r="K9" s="165" t="s">
        <v>153</v>
      </c>
      <c r="L9" s="150" t="s">
        <v>154</v>
      </c>
      <c r="M9" s="165" t="s">
        <v>155</v>
      </c>
      <c r="N9" s="165" t="s">
        <v>156</v>
      </c>
      <c r="O9" s="165" t="s">
        <v>152</v>
      </c>
      <c r="P9" s="150" t="s">
        <v>150</v>
      </c>
      <c r="Q9" s="149"/>
      <c r="R9" s="165" t="s">
        <v>157</v>
      </c>
      <c r="S9" s="149"/>
      <c r="T9" s="165" t="s">
        <v>158</v>
      </c>
      <c r="U9" s="149"/>
      <c r="V9" s="149"/>
      <c r="W9" s="149"/>
      <c r="X9" s="149"/>
      <c r="Y9" s="149"/>
    </row>
    <row r="10" ht="15.95" customHeight="1" spans="1:25">
      <c r="A10" s="92"/>
      <c r="B10" s="149"/>
      <c r="C10" s="149"/>
      <c r="D10" s="149"/>
      <c r="E10" s="149"/>
      <c r="F10" s="165" t="s">
        <v>159</v>
      </c>
      <c r="G10" s="149"/>
      <c r="H10" s="150" t="s">
        <v>160</v>
      </c>
      <c r="I10" s="149"/>
      <c r="J10" s="149"/>
      <c r="K10" s="149"/>
      <c r="L10" s="149"/>
      <c r="M10" s="149"/>
      <c r="N10" s="149"/>
      <c r="O10" s="149"/>
      <c r="P10" s="150" t="s">
        <v>160</v>
      </c>
      <c r="Q10" s="149"/>
      <c r="R10" s="149"/>
      <c r="S10" s="149"/>
      <c r="T10" s="149"/>
      <c r="U10" s="149"/>
      <c r="V10" s="149"/>
      <c r="W10" s="149"/>
      <c r="X10" s="149"/>
      <c r="Y10" s="149"/>
    </row>
    <row r="11" ht="15.95" customHeight="1" spans="1:25">
      <c r="A11" s="150" t="s">
        <v>161</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row>
    <row r="12" ht="64.5" customHeight="1" spans="1:25">
      <c r="A12" s="151" t="s">
        <v>190</v>
      </c>
      <c r="B12" s="151" t="s">
        <v>191</v>
      </c>
      <c r="C12" s="152" t="s">
        <v>192</v>
      </c>
      <c r="D12" s="153">
        <v>100000</v>
      </c>
      <c r="E12" s="166" t="s">
        <v>193</v>
      </c>
      <c r="F12" s="166" t="s">
        <v>166</v>
      </c>
      <c r="G12" s="166" t="s">
        <v>166</v>
      </c>
      <c r="H12" s="167" t="s">
        <v>150</v>
      </c>
      <c r="I12" s="166" t="s">
        <v>167</v>
      </c>
      <c r="J12" s="166" t="s">
        <v>167</v>
      </c>
      <c r="K12" s="166" t="s">
        <v>167</v>
      </c>
      <c r="L12" s="166" t="s">
        <v>194</v>
      </c>
      <c r="M12" s="171">
        <v>44257</v>
      </c>
      <c r="N12" s="166" t="s">
        <v>167</v>
      </c>
      <c r="O12" s="166" t="s">
        <v>167</v>
      </c>
      <c r="P12" s="167" t="s">
        <v>150</v>
      </c>
      <c r="Q12" s="172">
        <f>D12</f>
        <v>100000</v>
      </c>
      <c r="R12" s="171">
        <v>44471</v>
      </c>
      <c r="S12" s="166" t="s">
        <v>167</v>
      </c>
      <c r="T12" s="166" t="s">
        <v>195</v>
      </c>
      <c r="U12" s="166" t="s">
        <v>167</v>
      </c>
      <c r="V12" s="151" t="s">
        <v>196</v>
      </c>
      <c r="W12" s="151" t="s">
        <v>197</v>
      </c>
      <c r="X12" s="172">
        <f>Q12</f>
        <v>100000</v>
      </c>
      <c r="Y12" s="179" t="s">
        <v>198</v>
      </c>
    </row>
    <row r="13" customHeight="1" spans="1:25">
      <c r="A13" s="154"/>
      <c r="B13" s="154"/>
      <c r="C13" s="155"/>
      <c r="D13" s="156"/>
      <c r="E13" s="155"/>
      <c r="F13" s="155"/>
      <c r="G13" s="155"/>
      <c r="H13" s="155"/>
      <c r="I13" s="155"/>
      <c r="J13" s="155"/>
      <c r="K13" s="155"/>
      <c r="L13" s="155"/>
      <c r="M13" s="155"/>
      <c r="N13" s="155"/>
      <c r="O13" s="155"/>
      <c r="P13" s="155"/>
      <c r="Q13" s="156"/>
      <c r="R13" s="155"/>
      <c r="S13" s="155"/>
      <c r="T13" s="155"/>
      <c r="U13" s="155"/>
      <c r="V13" s="154"/>
      <c r="W13" s="154"/>
      <c r="X13" s="155"/>
      <c r="Y13" s="180"/>
    </row>
    <row r="14" ht="66" customHeight="1" spans="1:25">
      <c r="A14" s="151" t="s">
        <v>199</v>
      </c>
      <c r="B14" s="151" t="s">
        <v>200</v>
      </c>
      <c r="C14" s="157">
        <v>2</v>
      </c>
      <c r="D14" s="153">
        <v>50000</v>
      </c>
      <c r="E14" s="166" t="s">
        <v>201</v>
      </c>
      <c r="F14" s="166" t="s">
        <v>166</v>
      </c>
      <c r="G14" s="166" t="s">
        <v>166</v>
      </c>
      <c r="H14" s="167" t="s">
        <v>150</v>
      </c>
      <c r="I14" s="166" t="s">
        <v>167</v>
      </c>
      <c r="J14" s="166" t="s">
        <v>167</v>
      </c>
      <c r="K14" s="166" t="s">
        <v>167</v>
      </c>
      <c r="L14" s="166" t="s">
        <v>194</v>
      </c>
      <c r="M14" s="171">
        <v>44257</v>
      </c>
      <c r="N14" s="166" t="s">
        <v>167</v>
      </c>
      <c r="O14" s="166" t="s">
        <v>167</v>
      </c>
      <c r="P14" s="167" t="s">
        <v>150</v>
      </c>
      <c r="Q14" s="172">
        <f>D14</f>
        <v>50000</v>
      </c>
      <c r="R14" s="171">
        <v>44471</v>
      </c>
      <c r="S14" s="166" t="s">
        <v>167</v>
      </c>
      <c r="T14" s="166" t="s">
        <v>195</v>
      </c>
      <c r="U14" s="166" t="s">
        <v>167</v>
      </c>
      <c r="V14" s="151" t="s">
        <v>196</v>
      </c>
      <c r="W14" s="151" t="s">
        <v>197</v>
      </c>
      <c r="X14" s="172">
        <f>Q14</f>
        <v>50000</v>
      </c>
      <c r="Y14" s="179" t="s">
        <v>202</v>
      </c>
    </row>
    <row r="15" customHeight="1" spans="1:25">
      <c r="A15" s="154"/>
      <c r="B15" s="154"/>
      <c r="C15" s="155"/>
      <c r="D15" s="156"/>
      <c r="E15" s="155"/>
      <c r="F15" s="155"/>
      <c r="G15" s="155"/>
      <c r="H15" s="155"/>
      <c r="I15" s="155"/>
      <c r="J15" s="155"/>
      <c r="K15" s="155"/>
      <c r="L15" s="155"/>
      <c r="M15" s="155"/>
      <c r="N15" s="155"/>
      <c r="O15" s="155"/>
      <c r="P15" s="155"/>
      <c r="Q15" s="156"/>
      <c r="R15" s="155"/>
      <c r="S15" s="155"/>
      <c r="T15" s="155"/>
      <c r="U15" s="155"/>
      <c r="V15" s="155"/>
      <c r="W15" s="155"/>
      <c r="X15" s="155"/>
      <c r="Y15" s="180"/>
    </row>
    <row r="16" ht="54" customHeight="1" spans="1:25">
      <c r="A16" s="151" t="s">
        <v>203</v>
      </c>
      <c r="B16" s="151" t="s">
        <v>204</v>
      </c>
      <c r="C16" s="157">
        <v>3</v>
      </c>
      <c r="D16" s="153">
        <v>70000</v>
      </c>
      <c r="E16" s="166" t="s">
        <v>205</v>
      </c>
      <c r="F16" s="166" t="s">
        <v>166</v>
      </c>
      <c r="G16" s="166" t="s">
        <v>166</v>
      </c>
      <c r="H16" s="167" t="s">
        <v>150</v>
      </c>
      <c r="I16" s="166" t="s">
        <v>167</v>
      </c>
      <c r="J16" s="166" t="s">
        <v>167</v>
      </c>
      <c r="K16" s="170">
        <v>44379</v>
      </c>
      <c r="L16" s="166" t="s">
        <v>206</v>
      </c>
      <c r="M16" s="170">
        <v>44290</v>
      </c>
      <c r="N16" s="166" t="s">
        <v>167</v>
      </c>
      <c r="O16" s="166" t="s">
        <v>167</v>
      </c>
      <c r="P16" s="167" t="s">
        <v>150</v>
      </c>
      <c r="Q16" s="172">
        <f>D16</f>
        <v>70000</v>
      </c>
      <c r="R16" s="170">
        <v>44504</v>
      </c>
      <c r="S16" s="170">
        <v>44504</v>
      </c>
      <c r="T16" s="166" t="s">
        <v>207</v>
      </c>
      <c r="U16" s="166" t="s">
        <v>208</v>
      </c>
      <c r="V16" s="166" t="s">
        <v>209</v>
      </c>
      <c r="W16" s="170">
        <v>44353</v>
      </c>
      <c r="X16" s="172">
        <f>Q16</f>
        <v>70000</v>
      </c>
      <c r="Y16" s="179" t="s">
        <v>210</v>
      </c>
    </row>
    <row r="17" customHeight="1" spans="1:25">
      <c r="A17" s="154"/>
      <c r="B17" s="154"/>
      <c r="C17" s="155"/>
      <c r="D17" s="156"/>
      <c r="E17" s="155"/>
      <c r="F17" s="155"/>
      <c r="G17" s="155"/>
      <c r="H17" s="155"/>
      <c r="I17" s="155"/>
      <c r="J17" s="155"/>
      <c r="K17" s="155"/>
      <c r="L17" s="155"/>
      <c r="M17" s="155"/>
      <c r="N17" s="155"/>
      <c r="O17" s="155"/>
      <c r="P17" s="155"/>
      <c r="Q17" s="156"/>
      <c r="R17" s="155"/>
      <c r="S17" s="155"/>
      <c r="T17" s="155"/>
      <c r="U17" s="155"/>
      <c r="V17" s="155"/>
      <c r="W17" s="155"/>
      <c r="X17" s="155"/>
      <c r="Y17" s="180"/>
    </row>
    <row r="18" ht="54" customHeight="1" spans="1:25">
      <c r="A18" s="151" t="s">
        <v>211</v>
      </c>
      <c r="B18" s="151" t="s">
        <v>212</v>
      </c>
      <c r="C18" s="157">
        <v>4</v>
      </c>
      <c r="D18" s="153">
        <v>70000</v>
      </c>
      <c r="E18" s="166" t="s">
        <v>205</v>
      </c>
      <c r="F18" s="166" t="s">
        <v>166</v>
      </c>
      <c r="G18" s="166" t="s">
        <v>166</v>
      </c>
      <c r="H18" s="167" t="s">
        <v>150</v>
      </c>
      <c r="I18" s="166" t="s">
        <v>167</v>
      </c>
      <c r="J18" s="166" t="s">
        <v>167</v>
      </c>
      <c r="K18" s="170">
        <v>44379</v>
      </c>
      <c r="L18" s="166" t="s">
        <v>206</v>
      </c>
      <c r="M18" s="170">
        <v>44290</v>
      </c>
      <c r="N18" s="166" t="s">
        <v>167</v>
      </c>
      <c r="O18" s="166" t="s">
        <v>167</v>
      </c>
      <c r="P18" s="167" t="s">
        <v>150</v>
      </c>
      <c r="Q18" s="172">
        <f>D18</f>
        <v>70000</v>
      </c>
      <c r="R18" s="170">
        <v>44504</v>
      </c>
      <c r="S18" s="170">
        <v>44504</v>
      </c>
      <c r="T18" s="166" t="s">
        <v>207</v>
      </c>
      <c r="U18" s="166" t="s">
        <v>208</v>
      </c>
      <c r="V18" s="166" t="s">
        <v>209</v>
      </c>
      <c r="W18" s="170">
        <v>44353</v>
      </c>
      <c r="X18" s="172">
        <f>Q18</f>
        <v>70000</v>
      </c>
      <c r="Y18" s="179" t="s">
        <v>210</v>
      </c>
    </row>
    <row r="19" customHeight="1" spans="1:25">
      <c r="A19" s="154"/>
      <c r="B19" s="154"/>
      <c r="C19" s="155"/>
      <c r="D19" s="156"/>
      <c r="E19" s="155"/>
      <c r="F19" s="155"/>
      <c r="G19" s="155"/>
      <c r="H19" s="155"/>
      <c r="I19" s="155"/>
      <c r="J19" s="155"/>
      <c r="K19" s="155"/>
      <c r="L19" s="155"/>
      <c r="M19" s="155"/>
      <c r="N19" s="155"/>
      <c r="O19" s="155"/>
      <c r="P19" s="155"/>
      <c r="Q19" s="156"/>
      <c r="R19" s="155"/>
      <c r="S19" s="155"/>
      <c r="T19" s="155"/>
      <c r="U19" s="155"/>
      <c r="V19" s="155"/>
      <c r="W19" s="155"/>
      <c r="X19" s="155"/>
      <c r="Y19" s="180"/>
    </row>
    <row r="20" ht="54" customHeight="1" spans="1:25">
      <c r="A20" s="151" t="s">
        <v>213</v>
      </c>
      <c r="B20" s="151" t="s">
        <v>214</v>
      </c>
      <c r="C20" s="157">
        <v>5</v>
      </c>
      <c r="D20" s="153">
        <v>60000</v>
      </c>
      <c r="E20" s="166" t="s">
        <v>201</v>
      </c>
      <c r="F20" s="166" t="s">
        <v>166</v>
      </c>
      <c r="G20" s="166" t="s">
        <v>166</v>
      </c>
      <c r="H20" s="167" t="s">
        <v>150</v>
      </c>
      <c r="I20" s="166" t="s">
        <v>167</v>
      </c>
      <c r="J20" s="166" t="s">
        <v>167</v>
      </c>
      <c r="K20" s="166" t="s">
        <v>167</v>
      </c>
      <c r="L20" s="166" t="s">
        <v>194</v>
      </c>
      <c r="M20" s="171">
        <v>44257</v>
      </c>
      <c r="N20" s="166" t="s">
        <v>167</v>
      </c>
      <c r="O20" s="166" t="s">
        <v>167</v>
      </c>
      <c r="P20" s="167" t="s">
        <v>150</v>
      </c>
      <c r="Q20" s="172">
        <f>D20</f>
        <v>60000</v>
      </c>
      <c r="R20" s="171">
        <v>44471</v>
      </c>
      <c r="S20" s="166" t="s">
        <v>167</v>
      </c>
      <c r="T20" s="166" t="s">
        <v>195</v>
      </c>
      <c r="U20" s="166" t="s">
        <v>167</v>
      </c>
      <c r="V20" s="166" t="s">
        <v>196</v>
      </c>
      <c r="W20" s="166" t="s">
        <v>197</v>
      </c>
      <c r="X20" s="172">
        <f>Q20</f>
        <v>60000</v>
      </c>
      <c r="Y20" s="179" t="s">
        <v>215</v>
      </c>
    </row>
    <row r="21" customHeight="1" spans="1:25">
      <c r="A21" s="154"/>
      <c r="B21" s="154"/>
      <c r="C21" s="155"/>
      <c r="D21" s="156"/>
      <c r="E21" s="155"/>
      <c r="F21" s="155"/>
      <c r="G21" s="155"/>
      <c r="H21" s="155"/>
      <c r="I21" s="155"/>
      <c r="J21" s="155"/>
      <c r="K21" s="155"/>
      <c r="L21" s="155"/>
      <c r="M21" s="155"/>
      <c r="N21" s="155"/>
      <c r="O21" s="155"/>
      <c r="P21" s="155"/>
      <c r="Q21" s="156"/>
      <c r="R21" s="155"/>
      <c r="S21" s="155"/>
      <c r="T21" s="155"/>
      <c r="U21" s="155"/>
      <c r="V21" s="155"/>
      <c r="W21" s="155"/>
      <c r="X21" s="155"/>
      <c r="Y21" s="180"/>
    </row>
    <row r="22" ht="42" customHeight="1" spans="1:25">
      <c r="A22" s="151" t="s">
        <v>216</v>
      </c>
      <c r="B22" s="151" t="s">
        <v>217</v>
      </c>
      <c r="C22" s="157">
        <v>6</v>
      </c>
      <c r="D22" s="153">
        <v>196000</v>
      </c>
      <c r="E22" s="166" t="s">
        <v>201</v>
      </c>
      <c r="F22" s="166" t="s">
        <v>166</v>
      </c>
      <c r="G22" s="166" t="s">
        <v>166</v>
      </c>
      <c r="H22" s="167" t="s">
        <v>150</v>
      </c>
      <c r="I22" s="166" t="s">
        <v>167</v>
      </c>
      <c r="J22" s="166" t="s">
        <v>167</v>
      </c>
      <c r="K22" s="166" t="s">
        <v>167</v>
      </c>
      <c r="L22" s="166" t="s">
        <v>194</v>
      </c>
      <c r="M22" s="171">
        <v>44257</v>
      </c>
      <c r="N22" s="166" t="s">
        <v>167</v>
      </c>
      <c r="O22" s="166" t="s">
        <v>167</v>
      </c>
      <c r="P22" s="167" t="s">
        <v>150</v>
      </c>
      <c r="Q22" s="172">
        <f>D22</f>
        <v>196000</v>
      </c>
      <c r="R22" s="171">
        <v>44471</v>
      </c>
      <c r="S22" s="166" t="s">
        <v>167</v>
      </c>
      <c r="T22" s="166" t="s">
        <v>195</v>
      </c>
      <c r="U22" s="166" t="s">
        <v>167</v>
      </c>
      <c r="V22" s="166" t="s">
        <v>196</v>
      </c>
      <c r="W22" s="166" t="s">
        <v>197</v>
      </c>
      <c r="X22" s="172">
        <f>Q22</f>
        <v>196000</v>
      </c>
      <c r="Y22" s="179" t="s">
        <v>215</v>
      </c>
    </row>
    <row r="23" customHeight="1" spans="1:25">
      <c r="A23" s="154"/>
      <c r="B23" s="154"/>
      <c r="C23" s="155"/>
      <c r="D23" s="156"/>
      <c r="E23" s="155"/>
      <c r="F23" s="155"/>
      <c r="G23" s="155"/>
      <c r="H23" s="155"/>
      <c r="I23" s="155"/>
      <c r="J23" s="155"/>
      <c r="K23" s="155"/>
      <c r="L23" s="155"/>
      <c r="M23" s="155"/>
      <c r="N23" s="155"/>
      <c r="O23" s="155"/>
      <c r="P23" s="155"/>
      <c r="Q23" s="156"/>
      <c r="R23" s="155"/>
      <c r="S23" s="155"/>
      <c r="T23" s="155"/>
      <c r="U23" s="155"/>
      <c r="V23" s="155"/>
      <c r="W23" s="155"/>
      <c r="X23" s="155"/>
      <c r="Y23" s="180"/>
    </row>
    <row r="24" ht="57" customHeight="1" spans="1:25">
      <c r="A24" s="151" t="s">
        <v>218</v>
      </c>
      <c r="B24" s="151" t="s">
        <v>219</v>
      </c>
      <c r="C24" s="157">
        <v>7</v>
      </c>
      <c r="D24" s="153">
        <v>380000</v>
      </c>
      <c r="E24" s="166" t="s">
        <v>205</v>
      </c>
      <c r="F24" s="166" t="s">
        <v>166</v>
      </c>
      <c r="G24" s="166" t="s">
        <v>166</v>
      </c>
      <c r="H24" s="167" t="s">
        <v>150</v>
      </c>
      <c r="I24" s="166" t="s">
        <v>167</v>
      </c>
      <c r="J24" s="166" t="s">
        <v>167</v>
      </c>
      <c r="K24" s="170">
        <v>44379</v>
      </c>
      <c r="L24" s="166" t="s">
        <v>206</v>
      </c>
      <c r="M24" s="170">
        <v>44290</v>
      </c>
      <c r="N24" s="166" t="s">
        <v>167</v>
      </c>
      <c r="O24" s="166" t="s">
        <v>167</v>
      </c>
      <c r="P24" s="167" t="s">
        <v>150</v>
      </c>
      <c r="Q24" s="172">
        <f>D24</f>
        <v>380000</v>
      </c>
      <c r="R24" s="170">
        <v>43773</v>
      </c>
      <c r="S24" s="170">
        <v>43773</v>
      </c>
      <c r="T24" s="166" t="s">
        <v>220</v>
      </c>
      <c r="U24" s="166" t="s">
        <v>221</v>
      </c>
      <c r="V24" s="166" t="s">
        <v>222</v>
      </c>
      <c r="W24" s="170">
        <v>43622</v>
      </c>
      <c r="X24" s="172">
        <f>Q24</f>
        <v>380000</v>
      </c>
      <c r="Y24" s="179" t="s">
        <v>223</v>
      </c>
    </row>
    <row r="25" customHeight="1" spans="1:25">
      <c r="A25" s="154"/>
      <c r="B25" s="154"/>
      <c r="C25" s="155"/>
      <c r="D25" s="156"/>
      <c r="E25" s="155"/>
      <c r="F25" s="155"/>
      <c r="G25" s="155"/>
      <c r="H25" s="155"/>
      <c r="I25" s="155"/>
      <c r="J25" s="155"/>
      <c r="K25" s="155"/>
      <c r="L25" s="155"/>
      <c r="M25" s="155"/>
      <c r="N25" s="155"/>
      <c r="O25" s="155"/>
      <c r="P25" s="155"/>
      <c r="Q25" s="156"/>
      <c r="R25" s="155"/>
      <c r="S25" s="155"/>
      <c r="T25" s="155"/>
      <c r="U25" s="155"/>
      <c r="V25" s="155"/>
      <c r="W25" s="155"/>
      <c r="X25" s="155"/>
      <c r="Y25" s="180"/>
    </row>
    <row r="26" ht="45" customHeight="1" spans="1:25">
      <c r="A26" s="151" t="s">
        <v>224</v>
      </c>
      <c r="B26" s="151" t="s">
        <v>225</v>
      </c>
      <c r="C26" s="157">
        <v>8</v>
      </c>
      <c r="D26" s="153">
        <v>90000</v>
      </c>
      <c r="E26" s="166" t="s">
        <v>205</v>
      </c>
      <c r="F26" s="166" t="s">
        <v>166</v>
      </c>
      <c r="G26" s="166" t="s">
        <v>166</v>
      </c>
      <c r="H26" s="167" t="s">
        <v>150</v>
      </c>
      <c r="I26" s="166" t="s">
        <v>167</v>
      </c>
      <c r="J26" s="166" t="s">
        <v>167</v>
      </c>
      <c r="K26" s="170">
        <v>44379</v>
      </c>
      <c r="L26" s="166" t="s">
        <v>206</v>
      </c>
      <c r="M26" s="170">
        <v>44290</v>
      </c>
      <c r="N26" s="166" t="s">
        <v>167</v>
      </c>
      <c r="O26" s="166" t="s">
        <v>167</v>
      </c>
      <c r="P26" s="167" t="s">
        <v>150</v>
      </c>
      <c r="Q26" s="172">
        <f>D26</f>
        <v>90000</v>
      </c>
      <c r="R26" s="170">
        <v>44504</v>
      </c>
      <c r="S26" s="170">
        <v>44504</v>
      </c>
      <c r="T26" s="166" t="s">
        <v>207</v>
      </c>
      <c r="U26" s="166" t="s">
        <v>208</v>
      </c>
      <c r="V26" s="166" t="s">
        <v>209</v>
      </c>
      <c r="W26" s="170">
        <v>44353</v>
      </c>
      <c r="X26" s="172">
        <f>Q26</f>
        <v>90000</v>
      </c>
      <c r="Y26" s="179" t="s">
        <v>210</v>
      </c>
    </row>
    <row r="27" customHeight="1" spans="1:25">
      <c r="A27" s="154"/>
      <c r="B27" s="154"/>
      <c r="C27" s="155"/>
      <c r="D27" s="156"/>
      <c r="E27" s="155"/>
      <c r="F27" s="155"/>
      <c r="G27" s="155"/>
      <c r="H27" s="155"/>
      <c r="I27" s="155"/>
      <c r="J27" s="155"/>
      <c r="K27" s="155"/>
      <c r="L27" s="155"/>
      <c r="M27" s="155"/>
      <c r="N27" s="155"/>
      <c r="O27" s="155"/>
      <c r="P27" s="155"/>
      <c r="Q27" s="156"/>
      <c r="R27" s="155"/>
      <c r="S27" s="155"/>
      <c r="T27" s="155"/>
      <c r="U27" s="155"/>
      <c r="V27" s="155"/>
      <c r="W27" s="155"/>
      <c r="X27" s="155"/>
      <c r="Y27" s="180"/>
    </row>
    <row r="28" ht="53.25" customHeight="1" spans="1:25">
      <c r="A28" s="151" t="s">
        <v>226</v>
      </c>
      <c r="B28" s="151" t="s">
        <v>227</v>
      </c>
      <c r="C28" s="157">
        <v>9</v>
      </c>
      <c r="D28" s="153">
        <v>45000</v>
      </c>
      <c r="E28" s="166" t="s">
        <v>228</v>
      </c>
      <c r="F28" s="166" t="s">
        <v>229</v>
      </c>
      <c r="G28" s="166" t="s">
        <v>230</v>
      </c>
      <c r="H28" s="167" t="s">
        <v>150</v>
      </c>
      <c r="I28" s="166" t="s">
        <v>167</v>
      </c>
      <c r="J28" s="166" t="s">
        <v>231</v>
      </c>
      <c r="K28" s="166" t="s">
        <v>167</v>
      </c>
      <c r="L28" s="166" t="s">
        <v>232</v>
      </c>
      <c r="M28" s="171">
        <v>44231</v>
      </c>
      <c r="N28" s="166" t="s">
        <v>167</v>
      </c>
      <c r="O28" s="166" t="s">
        <v>167</v>
      </c>
      <c r="P28" s="167" t="s">
        <v>150</v>
      </c>
      <c r="Q28" s="172">
        <f>D28</f>
        <v>45000</v>
      </c>
      <c r="R28" s="171">
        <v>44443</v>
      </c>
      <c r="S28" s="166" t="s">
        <v>233</v>
      </c>
      <c r="T28" s="166" t="s">
        <v>234</v>
      </c>
      <c r="U28" s="166" t="s">
        <v>235</v>
      </c>
      <c r="V28" s="166" t="s">
        <v>236</v>
      </c>
      <c r="W28" s="171">
        <v>44382</v>
      </c>
      <c r="X28" s="172">
        <f>Q28</f>
        <v>45000</v>
      </c>
      <c r="Y28" s="179" t="s">
        <v>237</v>
      </c>
    </row>
    <row r="29" customHeight="1" spans="1:25">
      <c r="A29" s="158" t="s">
        <v>172</v>
      </c>
      <c r="B29" s="159"/>
      <c r="C29" s="159"/>
      <c r="D29" s="160">
        <v>891000</v>
      </c>
      <c r="E29" s="159"/>
      <c r="F29" s="159"/>
      <c r="G29" s="159"/>
      <c r="H29" s="168" t="s">
        <v>150</v>
      </c>
      <c r="I29" s="159"/>
      <c r="J29" s="159"/>
      <c r="K29" s="159"/>
      <c r="L29" s="159"/>
      <c r="M29" s="159"/>
      <c r="N29" s="159"/>
      <c r="O29" s="159"/>
      <c r="P29" s="168" t="s">
        <v>150</v>
      </c>
      <c r="Q29" s="160">
        <v>891000</v>
      </c>
      <c r="R29" s="159"/>
      <c r="S29" s="159"/>
      <c r="T29" s="159"/>
      <c r="U29" s="159"/>
      <c r="V29" s="159"/>
      <c r="W29" s="159"/>
      <c r="X29" s="160">
        <v>891000</v>
      </c>
      <c r="Y29" s="159"/>
    </row>
    <row r="30" customHeight="1" spans="1:25">
      <c r="A30" s="159"/>
      <c r="B30" s="159"/>
      <c r="C30" s="159"/>
      <c r="D30" s="160"/>
      <c r="E30" s="159"/>
      <c r="F30" s="159"/>
      <c r="G30" s="159"/>
      <c r="H30" s="168" t="s">
        <v>160</v>
      </c>
      <c r="I30" s="159"/>
      <c r="J30" s="159"/>
      <c r="K30" s="159"/>
      <c r="L30" s="159"/>
      <c r="M30" s="159"/>
      <c r="N30" s="159"/>
      <c r="O30" s="159"/>
      <c r="P30" s="168" t="s">
        <v>160</v>
      </c>
      <c r="Q30" s="160"/>
      <c r="R30" s="159"/>
      <c r="S30" s="159"/>
      <c r="T30" s="159"/>
      <c r="U30" s="159"/>
      <c r="V30" s="159"/>
      <c r="W30" s="159"/>
      <c r="X30" s="160"/>
      <c r="Y30" s="159"/>
    </row>
    <row r="31" customHeight="1" spans="1:25">
      <c r="A31" s="161" t="s">
        <v>173</v>
      </c>
      <c r="B31" s="100" t="s">
        <v>112</v>
      </c>
      <c r="C31" s="162"/>
      <c r="D31" s="162"/>
      <c r="E31" s="162"/>
      <c r="F31" s="162"/>
      <c r="G31" s="162"/>
      <c r="H31" s="162"/>
      <c r="I31" s="162"/>
      <c r="J31" s="162"/>
      <c r="K31" s="162"/>
      <c r="L31" s="162"/>
      <c r="M31" s="162"/>
      <c r="N31" s="162"/>
      <c r="O31" s="162"/>
      <c r="P31" s="162"/>
      <c r="Q31" s="162"/>
      <c r="R31" s="162"/>
      <c r="S31" s="162"/>
      <c r="T31" s="162"/>
      <c r="U31" s="162"/>
      <c r="V31" s="162"/>
      <c r="W31" s="162"/>
      <c r="X31" s="162"/>
      <c r="Y31" s="162"/>
    </row>
    <row r="32" customHeight="1" spans="1:25">
      <c r="A32" s="162"/>
      <c r="B32" s="163" t="s">
        <v>238</v>
      </c>
      <c r="C32" s="162"/>
      <c r="D32" s="162"/>
      <c r="E32" s="162"/>
      <c r="F32" s="162"/>
      <c r="G32" s="162"/>
      <c r="H32" s="162"/>
      <c r="I32" s="162"/>
      <c r="J32" s="162"/>
      <c r="K32" s="162"/>
      <c r="L32" s="162"/>
      <c r="M32" s="162"/>
      <c r="N32" s="162"/>
      <c r="O32" s="162"/>
      <c r="P32" s="162"/>
      <c r="Q32" s="162"/>
      <c r="R32" s="162"/>
      <c r="S32" s="162"/>
      <c r="T32" s="162"/>
      <c r="U32" s="162"/>
      <c r="V32" s="162"/>
      <c r="W32" s="162"/>
      <c r="X32" s="162"/>
      <c r="Y32" s="162"/>
    </row>
    <row r="33" customHeight="1" spans="1:25">
      <c r="A33" s="162"/>
      <c r="B33" s="162"/>
      <c r="C33" s="161" t="s">
        <v>239</v>
      </c>
      <c r="D33" s="164" t="s">
        <v>240</v>
      </c>
      <c r="E33" s="124"/>
      <c r="F33" s="125"/>
      <c r="G33" s="125"/>
      <c r="H33" s="125"/>
      <c r="I33" s="125"/>
      <c r="J33" s="125"/>
      <c r="K33" s="125"/>
      <c r="L33" s="125"/>
      <c r="M33" s="125"/>
      <c r="N33" s="125"/>
      <c r="O33" s="125"/>
      <c r="P33" s="125"/>
      <c r="Q33" s="125"/>
      <c r="R33" s="125"/>
      <c r="S33" s="125"/>
      <c r="T33" s="125"/>
      <c r="U33" s="125"/>
      <c r="V33" s="125"/>
      <c r="W33" s="125"/>
      <c r="X33" s="125"/>
      <c r="Y33" s="126"/>
    </row>
    <row r="34" customHeight="1" spans="1:25">
      <c r="A34" s="162"/>
      <c r="B34" s="162"/>
      <c r="C34" s="161" t="s">
        <v>205</v>
      </c>
      <c r="D34" s="164" t="s">
        <v>241</v>
      </c>
      <c r="E34" s="124"/>
      <c r="F34" s="125"/>
      <c r="G34" s="125"/>
      <c r="H34" s="126"/>
      <c r="I34" s="162"/>
      <c r="J34" s="162"/>
      <c r="K34" s="162"/>
      <c r="L34" s="162"/>
      <c r="M34" s="162"/>
      <c r="N34" s="162"/>
      <c r="O34" s="162"/>
      <c r="P34" s="162"/>
      <c r="Q34" s="162"/>
      <c r="R34" s="162"/>
      <c r="S34" s="162"/>
      <c r="T34" s="162"/>
      <c r="U34" s="162"/>
      <c r="V34" s="162"/>
      <c r="W34" s="162"/>
      <c r="X34" s="162"/>
      <c r="Y34" s="162"/>
    </row>
    <row r="35" customHeight="1" spans="1:25">
      <c r="A35" s="162"/>
      <c r="B35" s="162"/>
      <c r="C35" s="161" t="s">
        <v>242</v>
      </c>
      <c r="D35" s="164" t="s">
        <v>243</v>
      </c>
      <c r="E35" s="124"/>
      <c r="F35" s="125"/>
      <c r="G35" s="125"/>
      <c r="H35" s="125"/>
      <c r="I35" s="125"/>
      <c r="J35" s="125"/>
      <c r="K35" s="126"/>
      <c r="L35" s="162"/>
      <c r="M35" s="162"/>
      <c r="N35" s="162"/>
      <c r="O35" s="162"/>
      <c r="P35" s="162"/>
      <c r="Q35" s="162"/>
      <c r="R35" s="162"/>
      <c r="S35" s="162"/>
      <c r="T35" s="162"/>
      <c r="U35" s="162"/>
      <c r="V35" s="162"/>
      <c r="W35" s="162"/>
      <c r="X35" s="162"/>
      <c r="Y35" s="162"/>
    </row>
  </sheetData>
  <mergeCells count="11">
    <mergeCell ref="C7:G7"/>
    <mergeCell ref="I7:J7"/>
    <mergeCell ref="L7:M7"/>
    <mergeCell ref="N7:O7"/>
    <mergeCell ref="Q7:T7"/>
    <mergeCell ref="U7:X7"/>
    <mergeCell ref="D33:Y33"/>
    <mergeCell ref="D34:H34"/>
    <mergeCell ref="D35:K35"/>
    <mergeCell ref="A9:A10"/>
    <mergeCell ref="Y7:Y8"/>
  </mergeCells>
  <pageMargins left="1" right="1" top="1" bottom="1" header="0.25" footer="0.25"/>
  <pageSetup paperSize="1" orientation="portrait"/>
  <headerFooter>
    <oddFooter>&amp;C&amp;"Helvetica,Regular"&amp;12&amp;K000000&amp;P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22"/>
  <sheetViews>
    <sheetView showGridLines="0" workbookViewId="0">
      <selection activeCell="A1" sqref="A1"/>
    </sheetView>
  </sheetViews>
  <sheetFormatPr defaultColWidth="12.625" defaultRowHeight="15" customHeight="1"/>
  <cols>
    <col min="1" max="1" width="36.375" style="1" customWidth="1"/>
    <col min="2" max="2" width="10.375" style="1" customWidth="1"/>
    <col min="3" max="3" width="10.125" style="1" customWidth="1"/>
    <col min="4" max="4" width="10.5" style="1" customWidth="1"/>
    <col min="5" max="5" width="8.875" style="1" customWidth="1"/>
    <col min="6" max="6" width="8" style="1" customWidth="1"/>
    <col min="7" max="7" width="9.875" style="1" customWidth="1"/>
    <col min="8" max="8" width="9.625" style="1" customWidth="1"/>
    <col min="9" max="9" width="11.875" style="1" customWidth="1"/>
    <col min="10" max="10" width="9.5" style="1" customWidth="1"/>
    <col min="11" max="11" width="9.125" style="1" customWidth="1"/>
    <col min="12" max="12" width="9.625" style="1" customWidth="1"/>
    <col min="13" max="13" width="8" style="1" customWidth="1"/>
    <col min="14" max="14" width="8.375" style="1" customWidth="1"/>
    <col min="15" max="15" width="9.625" style="1" customWidth="1"/>
    <col min="16" max="16" width="10.125" style="1" customWidth="1"/>
    <col min="17" max="17" width="10.875" style="1" customWidth="1"/>
    <col min="18" max="18" width="9" style="1" customWidth="1"/>
    <col min="19" max="19" width="10" style="1" customWidth="1"/>
    <col min="20" max="20" width="10.375" style="1" customWidth="1"/>
    <col min="21" max="21" width="7.625" style="1" customWidth="1"/>
    <col min="22" max="22" width="9.5" style="1" customWidth="1"/>
    <col min="23" max="23" width="9.875" style="1" customWidth="1"/>
    <col min="24" max="24" width="10.875" style="1" customWidth="1"/>
    <col min="25" max="25" width="8.5" style="1" customWidth="1"/>
    <col min="26" max="26" width="8.625" style="1" customWidth="1"/>
    <col min="27" max="27" width="8.5" style="1" customWidth="1"/>
    <col min="28" max="28" width="8" style="1" customWidth="1"/>
    <col min="29" max="29" width="10.125" style="1" customWidth="1"/>
    <col min="30" max="30" width="8.625" style="1" customWidth="1"/>
    <col min="31" max="31" width="9.375" style="1" customWidth="1"/>
    <col min="32" max="32" width="11.125" style="1" customWidth="1"/>
    <col min="33" max="256" width="12.625" style="1" customWidth="1"/>
  </cols>
  <sheetData>
    <row r="1" ht="14.65" customHeight="1" spans="1:32">
      <c r="A1" s="45" t="s">
        <v>178</v>
      </c>
      <c r="B1" s="78"/>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row>
    <row r="2" ht="12" customHeight="1" spans="1:32">
      <c r="A2" s="47" t="s">
        <v>1</v>
      </c>
      <c r="B2" s="78"/>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row>
    <row r="3" ht="14.65" customHeight="1" spans="1:32">
      <c r="A3" s="49" t="s">
        <v>2</v>
      </c>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row>
    <row r="4" ht="14.65" customHeight="1" spans="1:32">
      <c r="A4" s="49" t="s">
        <v>114</v>
      </c>
      <c r="B4" s="78"/>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row>
    <row r="5" ht="14.65" customHeight="1" spans="1:32">
      <c r="A5" s="49" t="s">
        <v>244</v>
      </c>
      <c r="B5" s="78"/>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row>
    <row r="6" ht="14.65" customHeight="1" spans="1:32">
      <c r="A6" s="80"/>
      <c r="B6" s="81"/>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row>
    <row r="7" ht="13.5" customHeight="1" spans="1:32">
      <c r="A7" s="83"/>
      <c r="B7" s="84"/>
      <c r="C7" s="85" t="s">
        <v>245</v>
      </c>
      <c r="D7" s="86"/>
      <c r="E7" s="86"/>
      <c r="F7" s="86"/>
      <c r="G7" s="86"/>
      <c r="H7" s="86"/>
      <c r="I7" s="83"/>
      <c r="J7" s="83"/>
      <c r="K7" s="83"/>
      <c r="L7" s="83"/>
      <c r="M7" s="83"/>
      <c r="N7" s="83"/>
      <c r="O7" s="83"/>
      <c r="P7" s="83"/>
      <c r="Q7" s="83"/>
      <c r="R7" s="83"/>
      <c r="S7" s="83"/>
      <c r="T7" s="83"/>
      <c r="U7" s="83"/>
      <c r="V7" s="83"/>
      <c r="W7" s="83"/>
      <c r="X7" s="83"/>
      <c r="Y7" s="83"/>
      <c r="Z7" s="83"/>
      <c r="AA7" s="83"/>
      <c r="AB7" s="83"/>
      <c r="AC7" s="83"/>
      <c r="AD7" s="83"/>
      <c r="AE7" s="83"/>
      <c r="AF7" s="83"/>
    </row>
    <row r="8" ht="13.5" customHeight="1" spans="1:32">
      <c r="A8" s="83"/>
      <c r="B8" s="84"/>
      <c r="C8" s="87" t="s">
        <v>117</v>
      </c>
      <c r="D8" s="86"/>
      <c r="E8" s="86"/>
      <c r="F8" s="86"/>
      <c r="G8" s="86"/>
      <c r="H8" s="83"/>
      <c r="I8" s="119" t="s">
        <v>246</v>
      </c>
      <c r="J8" s="120"/>
      <c r="K8" s="83"/>
      <c r="L8" s="83"/>
      <c r="M8" s="83"/>
      <c r="N8" s="83"/>
      <c r="O8" s="83"/>
      <c r="P8" s="83"/>
      <c r="Q8" s="83"/>
      <c r="R8" s="83"/>
      <c r="S8" s="83"/>
      <c r="T8" s="83"/>
      <c r="U8" s="83"/>
      <c r="V8" s="83"/>
      <c r="W8" s="83"/>
      <c r="X8" s="83"/>
      <c r="Y8" s="83"/>
      <c r="Z8" s="83"/>
      <c r="AA8" s="83"/>
      <c r="AB8" s="83"/>
      <c r="AC8" s="83"/>
      <c r="AD8" s="83"/>
      <c r="AE8" s="83"/>
      <c r="AF8" s="83"/>
    </row>
    <row r="9" ht="24.6" customHeight="1" spans="1:32">
      <c r="A9" s="76" t="s">
        <v>247</v>
      </c>
      <c r="B9" s="84"/>
      <c r="C9" s="88" t="s">
        <v>248</v>
      </c>
      <c r="D9" s="83"/>
      <c r="E9" s="83"/>
      <c r="F9" s="83"/>
      <c r="G9" s="110" t="s">
        <v>249</v>
      </c>
      <c r="H9" s="37"/>
      <c r="I9" s="121"/>
      <c r="J9" s="122"/>
      <c r="K9" s="110" t="s">
        <v>250</v>
      </c>
      <c r="L9" s="37"/>
      <c r="M9" s="83"/>
      <c r="N9" s="110" t="s">
        <v>251</v>
      </c>
      <c r="O9" s="37"/>
      <c r="P9" s="110" t="s">
        <v>252</v>
      </c>
      <c r="Q9" s="124"/>
      <c r="R9" s="125"/>
      <c r="S9" s="125"/>
      <c r="T9" s="126"/>
      <c r="U9" s="83"/>
      <c r="V9" s="127" t="s">
        <v>253</v>
      </c>
      <c r="W9" s="37"/>
      <c r="X9" s="127" t="s">
        <v>123</v>
      </c>
      <c r="Y9" s="124"/>
      <c r="Z9" s="125"/>
      <c r="AA9" s="126"/>
      <c r="AB9" s="83"/>
      <c r="AC9" s="127" t="s">
        <v>124</v>
      </c>
      <c r="AD9" s="124"/>
      <c r="AE9" s="125"/>
      <c r="AF9" s="126"/>
    </row>
    <row r="10" ht="35.65" customHeight="1" spans="1:32">
      <c r="A10" s="89" t="s">
        <v>125</v>
      </c>
      <c r="B10" s="89" t="s">
        <v>254</v>
      </c>
      <c r="C10" s="89" t="s">
        <v>255</v>
      </c>
      <c r="D10" s="89" t="s">
        <v>256</v>
      </c>
      <c r="E10" s="89" t="s">
        <v>257</v>
      </c>
      <c r="F10" s="89" t="s">
        <v>133</v>
      </c>
      <c r="G10" s="89" t="s">
        <v>258</v>
      </c>
      <c r="H10" s="89" t="s">
        <v>135</v>
      </c>
      <c r="I10" s="89" t="s">
        <v>136</v>
      </c>
      <c r="J10" s="89" t="s">
        <v>259</v>
      </c>
      <c r="K10" s="89" t="s">
        <v>260</v>
      </c>
      <c r="L10" s="89" t="s">
        <v>135</v>
      </c>
      <c r="M10" s="89" t="s">
        <v>133</v>
      </c>
      <c r="N10" s="89" t="s">
        <v>261</v>
      </c>
      <c r="O10" s="89" t="s">
        <v>262</v>
      </c>
      <c r="P10" s="89" t="s">
        <v>263</v>
      </c>
      <c r="Q10" s="89" t="s">
        <v>264</v>
      </c>
      <c r="R10" s="89" t="s">
        <v>265</v>
      </c>
      <c r="S10" s="89" t="s">
        <v>266</v>
      </c>
      <c r="T10" s="89" t="s">
        <v>267</v>
      </c>
      <c r="U10" s="89" t="s">
        <v>133</v>
      </c>
      <c r="V10" s="89" t="s">
        <v>268</v>
      </c>
      <c r="W10" s="89" t="s">
        <v>269</v>
      </c>
      <c r="X10" s="89" t="s">
        <v>270</v>
      </c>
      <c r="Y10" s="89" t="s">
        <v>271</v>
      </c>
      <c r="Z10" s="89" t="s">
        <v>142</v>
      </c>
      <c r="AA10" s="89" t="s">
        <v>272</v>
      </c>
      <c r="AB10" s="89" t="s">
        <v>133</v>
      </c>
      <c r="AC10" s="89" t="s">
        <v>144</v>
      </c>
      <c r="AD10" s="89" t="s">
        <v>273</v>
      </c>
      <c r="AE10" s="89" t="s">
        <v>274</v>
      </c>
      <c r="AF10" s="89" t="s">
        <v>147</v>
      </c>
    </row>
    <row r="11" ht="13.5" customHeight="1" spans="1:32">
      <c r="A11" s="90" t="s">
        <v>148</v>
      </c>
      <c r="B11" s="91"/>
      <c r="C11" s="91"/>
      <c r="D11" s="91"/>
      <c r="E11" s="91"/>
      <c r="F11" s="111" t="s">
        <v>150</v>
      </c>
      <c r="G11" s="112" t="s">
        <v>275</v>
      </c>
      <c r="H11" s="112" t="s">
        <v>276</v>
      </c>
      <c r="I11" s="112" t="s">
        <v>152</v>
      </c>
      <c r="J11" s="112" t="s">
        <v>277</v>
      </c>
      <c r="K11" s="91"/>
      <c r="L11" s="112" t="s">
        <v>276</v>
      </c>
      <c r="M11" s="111" t="s">
        <v>150</v>
      </c>
      <c r="N11" s="112" t="s">
        <v>278</v>
      </c>
      <c r="O11" s="112" t="s">
        <v>155</v>
      </c>
      <c r="P11" s="112" t="s">
        <v>279</v>
      </c>
      <c r="Q11" s="112" t="s">
        <v>280</v>
      </c>
      <c r="R11" s="112" t="s">
        <v>277</v>
      </c>
      <c r="S11" s="112" t="s">
        <v>276</v>
      </c>
      <c r="T11" s="112" t="s">
        <v>277</v>
      </c>
      <c r="U11" s="111" t="s">
        <v>150</v>
      </c>
      <c r="V11" s="112" t="s">
        <v>276</v>
      </c>
      <c r="W11" s="112" t="s">
        <v>276</v>
      </c>
      <c r="X11" s="91"/>
      <c r="Y11" s="112" t="s">
        <v>157</v>
      </c>
      <c r="Z11" s="91"/>
      <c r="AA11" s="112" t="s">
        <v>281</v>
      </c>
      <c r="AB11" s="111" t="s">
        <v>150</v>
      </c>
      <c r="AC11" s="91"/>
      <c r="AD11" s="91"/>
      <c r="AE11" s="91"/>
      <c r="AF11" s="91"/>
    </row>
    <row r="12" ht="13.5" customHeight="1" spans="1:32">
      <c r="A12" s="92"/>
      <c r="B12" s="91"/>
      <c r="C12" s="91"/>
      <c r="D12" s="91"/>
      <c r="E12" s="91"/>
      <c r="F12" s="111" t="s">
        <v>160</v>
      </c>
      <c r="G12" s="91"/>
      <c r="H12" s="91"/>
      <c r="I12" s="91"/>
      <c r="J12" s="91"/>
      <c r="K12" s="91"/>
      <c r="L12" s="91"/>
      <c r="M12" s="111" t="s">
        <v>160</v>
      </c>
      <c r="N12" s="91"/>
      <c r="O12" s="91"/>
      <c r="P12" s="91"/>
      <c r="Q12" s="91"/>
      <c r="R12" s="91"/>
      <c r="S12" s="91"/>
      <c r="T12" s="91"/>
      <c r="U12" s="111" t="s">
        <v>160</v>
      </c>
      <c r="V12" s="91"/>
      <c r="W12" s="91"/>
      <c r="X12" s="91"/>
      <c r="Y12" s="91"/>
      <c r="Z12" s="91"/>
      <c r="AA12" s="91"/>
      <c r="AB12" s="111" t="s">
        <v>160</v>
      </c>
      <c r="AC12" s="91"/>
      <c r="AD12" s="91"/>
      <c r="AE12" s="91"/>
      <c r="AF12" s="91"/>
    </row>
    <row r="13" ht="13.5" customHeight="1" spans="1:32">
      <c r="A13" s="93" t="s">
        <v>161</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row>
    <row r="14" ht="78" customHeight="1" spans="1:32">
      <c r="A14" s="94" t="s">
        <v>282</v>
      </c>
      <c r="B14" s="94" t="s">
        <v>283</v>
      </c>
      <c r="C14" s="94" t="s">
        <v>284</v>
      </c>
      <c r="D14" s="95">
        <v>100000</v>
      </c>
      <c r="E14" s="94" t="s">
        <v>166</v>
      </c>
      <c r="F14" s="113" t="s">
        <v>150</v>
      </c>
      <c r="G14" s="94" t="s">
        <v>285</v>
      </c>
      <c r="H14" s="114">
        <v>44410</v>
      </c>
      <c r="I14" s="123"/>
      <c r="J14" s="123"/>
      <c r="K14" s="123"/>
      <c r="L14" s="123"/>
      <c r="M14" s="113" t="s">
        <v>150</v>
      </c>
      <c r="N14" s="123"/>
      <c r="O14" s="123"/>
      <c r="P14" s="123"/>
      <c r="Q14" s="123"/>
      <c r="R14" s="123"/>
      <c r="S14" s="123"/>
      <c r="T14" s="123"/>
      <c r="U14" s="113" t="s">
        <v>150</v>
      </c>
      <c r="V14" s="94" t="s">
        <v>286</v>
      </c>
      <c r="W14" s="94" t="s">
        <v>287</v>
      </c>
      <c r="X14" s="128">
        <f>D14</f>
        <v>100000</v>
      </c>
      <c r="Y14" s="114">
        <v>44199</v>
      </c>
      <c r="Z14" s="114">
        <v>44230</v>
      </c>
      <c r="AA14" s="114">
        <v>44472</v>
      </c>
      <c r="AB14" s="113" t="s">
        <v>150</v>
      </c>
      <c r="AC14" s="94" t="s">
        <v>288</v>
      </c>
      <c r="AD14" s="94" t="s">
        <v>289</v>
      </c>
      <c r="AE14" s="133">
        <v>44510</v>
      </c>
      <c r="AF14" s="128">
        <f>X14</f>
        <v>100000</v>
      </c>
    </row>
    <row r="15" ht="43.5" customHeight="1" spans="1:32">
      <c r="A15" s="94" t="s">
        <v>290</v>
      </c>
      <c r="B15" s="94" t="s">
        <v>291</v>
      </c>
      <c r="C15" s="94" t="s">
        <v>284</v>
      </c>
      <c r="D15" s="95">
        <v>150000</v>
      </c>
      <c r="E15" s="94" t="s">
        <v>166</v>
      </c>
      <c r="F15" s="113" t="s">
        <v>150</v>
      </c>
      <c r="G15" s="94" t="s">
        <v>285</v>
      </c>
      <c r="H15" s="114">
        <v>44410</v>
      </c>
      <c r="I15" s="123"/>
      <c r="J15" s="123"/>
      <c r="K15" s="123"/>
      <c r="L15" s="123"/>
      <c r="M15" s="113" t="s">
        <v>150</v>
      </c>
      <c r="N15" s="123"/>
      <c r="O15" s="123"/>
      <c r="P15" s="123"/>
      <c r="Q15" s="123"/>
      <c r="R15" s="123"/>
      <c r="S15" s="123"/>
      <c r="T15" s="123"/>
      <c r="U15" s="113" t="s">
        <v>150</v>
      </c>
      <c r="V15" s="94" t="s">
        <v>286</v>
      </c>
      <c r="W15" s="94" t="s">
        <v>287</v>
      </c>
      <c r="X15" s="128">
        <f>D15</f>
        <v>150000</v>
      </c>
      <c r="Y15" s="114">
        <v>44199</v>
      </c>
      <c r="Z15" s="114">
        <v>44230</v>
      </c>
      <c r="AA15" s="114">
        <v>44472</v>
      </c>
      <c r="AB15" s="113" t="s">
        <v>150</v>
      </c>
      <c r="AC15" s="94" t="s">
        <v>288</v>
      </c>
      <c r="AD15" s="94" t="s">
        <v>292</v>
      </c>
      <c r="AE15" s="114">
        <v>44474</v>
      </c>
      <c r="AF15" s="128">
        <f>X15</f>
        <v>150000</v>
      </c>
    </row>
    <row r="16" ht="13.5" customHeight="1" spans="1:32">
      <c r="A16" s="96" t="s">
        <v>172</v>
      </c>
      <c r="B16" s="97"/>
      <c r="C16" s="97"/>
      <c r="D16" s="98">
        <f>SUM(D14:D15)</f>
        <v>250000</v>
      </c>
      <c r="E16" s="97"/>
      <c r="F16" s="115" t="s">
        <v>150</v>
      </c>
      <c r="G16" s="97"/>
      <c r="H16" s="97"/>
      <c r="I16" s="97"/>
      <c r="J16" s="97"/>
      <c r="K16" s="97"/>
      <c r="L16" s="97"/>
      <c r="M16" s="115" t="s">
        <v>150</v>
      </c>
      <c r="N16" s="97"/>
      <c r="O16" s="97"/>
      <c r="P16" s="97"/>
      <c r="Q16" s="97"/>
      <c r="R16" s="97"/>
      <c r="S16" s="97"/>
      <c r="T16" s="97"/>
      <c r="U16" s="115" t="s">
        <v>150</v>
      </c>
      <c r="V16" s="97"/>
      <c r="W16" s="97"/>
      <c r="X16" s="98">
        <f>SUM(X14:X15)</f>
        <v>250000</v>
      </c>
      <c r="Y16" s="97"/>
      <c r="Z16" s="97"/>
      <c r="AA16" s="97"/>
      <c r="AB16" s="115" t="s">
        <v>150</v>
      </c>
      <c r="AC16" s="97"/>
      <c r="AD16" s="97"/>
      <c r="AE16" s="97"/>
      <c r="AF16" s="98">
        <f>SUM(AF14:AF15)</f>
        <v>250000</v>
      </c>
    </row>
    <row r="17" ht="13.5" customHeight="1" spans="1:32">
      <c r="A17" s="97"/>
      <c r="B17" s="97"/>
      <c r="C17" s="97"/>
      <c r="D17" s="99"/>
      <c r="E17" s="97"/>
      <c r="F17" s="115" t="s">
        <v>160</v>
      </c>
      <c r="G17" s="97"/>
      <c r="H17" s="97"/>
      <c r="I17" s="97"/>
      <c r="J17" s="97"/>
      <c r="K17" s="97"/>
      <c r="L17" s="97"/>
      <c r="M17" s="115" t="s">
        <v>160</v>
      </c>
      <c r="N17" s="97"/>
      <c r="O17" s="97"/>
      <c r="P17" s="97"/>
      <c r="Q17" s="97"/>
      <c r="R17" s="97"/>
      <c r="S17" s="97"/>
      <c r="T17" s="97"/>
      <c r="U17" s="115" t="s">
        <v>160</v>
      </c>
      <c r="V17" s="97"/>
      <c r="W17" s="97"/>
      <c r="X17" s="99"/>
      <c r="Y17" s="97"/>
      <c r="Z17" s="97"/>
      <c r="AA17" s="97"/>
      <c r="AB17" s="115" t="s">
        <v>160</v>
      </c>
      <c r="AC17" s="97"/>
      <c r="AD17" s="97"/>
      <c r="AE17" s="97"/>
      <c r="AF17" s="99"/>
    </row>
    <row r="18" ht="13.7" customHeight="1" spans="1:32">
      <c r="A18" s="100" t="s">
        <v>173</v>
      </c>
      <c r="B18" s="101" t="s">
        <v>112</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row>
    <row r="19" ht="13.5" customHeight="1" spans="1:32">
      <c r="A19" s="102"/>
      <c r="B19" s="103" t="s">
        <v>238</v>
      </c>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29"/>
      <c r="AA19" s="83"/>
      <c r="AB19" s="83"/>
      <c r="AC19" s="134"/>
      <c r="AD19" s="104"/>
      <c r="AE19" s="104"/>
      <c r="AF19" s="135"/>
    </row>
    <row r="20" ht="13.5" customHeight="1" spans="1:32">
      <c r="A20" s="105"/>
      <c r="B20" s="106"/>
      <c r="C20" s="107" t="s">
        <v>293</v>
      </c>
      <c r="D20" s="108" t="s">
        <v>294</v>
      </c>
      <c r="E20" s="116"/>
      <c r="F20" s="117"/>
      <c r="G20" s="117"/>
      <c r="H20" s="117"/>
      <c r="I20" s="117"/>
      <c r="J20" s="117"/>
      <c r="K20" s="117"/>
      <c r="L20" s="117"/>
      <c r="M20" s="117"/>
      <c r="N20" s="117"/>
      <c r="O20" s="117"/>
      <c r="P20" s="117"/>
      <c r="Q20" s="117"/>
      <c r="R20" s="117"/>
      <c r="S20" s="117"/>
      <c r="T20" s="117"/>
      <c r="U20" s="117"/>
      <c r="V20" s="117"/>
      <c r="W20" s="117"/>
      <c r="X20" s="117"/>
      <c r="Y20" s="117"/>
      <c r="Z20" s="117"/>
      <c r="AA20" s="130"/>
      <c r="AB20" s="131"/>
      <c r="AC20" s="106"/>
      <c r="AD20" s="106"/>
      <c r="AE20" s="106"/>
      <c r="AF20" s="136"/>
    </row>
    <row r="21" ht="13.5" customHeight="1" spans="1:32">
      <c r="A21" s="105"/>
      <c r="B21" s="106"/>
      <c r="C21" s="107" t="s">
        <v>295</v>
      </c>
      <c r="D21" s="108" t="s">
        <v>296</v>
      </c>
      <c r="E21" s="78"/>
      <c r="F21" s="79"/>
      <c r="G21" s="79"/>
      <c r="H21" s="79"/>
      <c r="I21" s="79"/>
      <c r="J21" s="79"/>
      <c r="K21" s="79"/>
      <c r="L21" s="79"/>
      <c r="M21" s="79"/>
      <c r="N21" s="79"/>
      <c r="O21" s="79"/>
      <c r="P21" s="79"/>
      <c r="Q21" s="79"/>
      <c r="R21" s="79"/>
      <c r="S21" s="79"/>
      <c r="T21" s="79"/>
      <c r="U21" s="79"/>
      <c r="V21" s="79"/>
      <c r="W21" s="79"/>
      <c r="X21" s="79"/>
      <c r="Y21" s="79"/>
      <c r="Z21" s="79"/>
      <c r="AA21" s="79"/>
      <c r="AB21" s="132"/>
      <c r="AC21" s="106"/>
      <c r="AD21" s="106"/>
      <c r="AE21" s="106"/>
      <c r="AF21" s="136"/>
    </row>
    <row r="22" ht="13.5" customHeight="1" spans="1:32">
      <c r="A22" s="109"/>
      <c r="B22" s="109"/>
      <c r="C22" s="109"/>
      <c r="D22" s="109"/>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09"/>
      <c r="AD22" s="109"/>
      <c r="AE22" s="109"/>
      <c r="AF22" s="109"/>
    </row>
  </sheetData>
  <mergeCells count="11">
    <mergeCell ref="G9:H9"/>
    <mergeCell ref="K9:L9"/>
    <mergeCell ref="N9:O9"/>
    <mergeCell ref="P9:T9"/>
    <mergeCell ref="V9:W9"/>
    <mergeCell ref="X9:AA9"/>
    <mergeCell ref="AC9:AF9"/>
    <mergeCell ref="D20:AB20"/>
    <mergeCell ref="D21:AB21"/>
    <mergeCell ref="A11:A12"/>
    <mergeCell ref="I8:J9"/>
  </mergeCells>
  <pageMargins left="1" right="1" top="1" bottom="1" header="0.25" footer="0.25"/>
  <pageSetup paperSize="1" orientation="portrait"/>
  <headerFooter>
    <oddFooter>&amp;C&amp;"Helvetica,Regular"&amp;12&amp;K000000&amp;P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showGridLines="0" workbookViewId="0">
      <selection activeCell="A1" sqref="A1"/>
    </sheetView>
  </sheetViews>
  <sheetFormatPr defaultColWidth="12.625" defaultRowHeight="15" customHeight="1"/>
  <cols>
    <col min="1" max="1" width="8.625" style="1" customWidth="1"/>
    <col min="2" max="2" width="21.875" style="1" customWidth="1"/>
    <col min="3" max="3" width="19.875" style="1" customWidth="1"/>
    <col min="4" max="4" width="28.875" style="1" customWidth="1"/>
    <col min="5" max="5" width="20.875" style="1" customWidth="1"/>
    <col min="6" max="6" width="15" style="1" customWidth="1"/>
    <col min="7" max="7" width="14.875" style="1" customWidth="1"/>
    <col min="8" max="12" width="8.875" style="1" customWidth="1"/>
    <col min="13" max="256" width="12.625" style="1" customWidth="1"/>
  </cols>
  <sheetData>
    <row r="1" ht="15.75" customHeight="1" spans="1:17">
      <c r="A1" s="45" t="s">
        <v>178</v>
      </c>
      <c r="B1" s="46"/>
      <c r="C1" s="46"/>
      <c r="D1" s="46"/>
      <c r="E1" s="46"/>
      <c r="F1" s="46"/>
      <c r="G1" s="64"/>
      <c r="H1" s="33"/>
      <c r="I1" s="34"/>
      <c r="J1" s="34"/>
      <c r="K1" s="34"/>
      <c r="L1" s="42"/>
      <c r="M1" s="33"/>
      <c r="N1" s="34"/>
      <c r="O1" s="34"/>
      <c r="P1" s="34"/>
      <c r="Q1" s="42"/>
    </row>
    <row r="2" customHeight="1" spans="1:17">
      <c r="A2" s="47" t="s">
        <v>1</v>
      </c>
      <c r="B2" s="48"/>
      <c r="C2" s="48"/>
      <c r="D2" s="48"/>
      <c r="E2" s="48"/>
      <c r="F2" s="48"/>
      <c r="G2" s="65"/>
      <c r="H2" s="29"/>
      <c r="I2" s="30"/>
      <c r="J2" s="30"/>
      <c r="K2" s="30"/>
      <c r="L2" s="43"/>
      <c r="M2" s="29"/>
      <c r="N2" s="30"/>
      <c r="O2" s="30"/>
      <c r="P2" s="30"/>
      <c r="Q2" s="43"/>
    </row>
    <row r="3" ht="15.75" customHeight="1" spans="1:17">
      <c r="A3" s="49" t="s">
        <v>2</v>
      </c>
      <c r="B3" s="50"/>
      <c r="C3" s="50"/>
      <c r="D3" s="50"/>
      <c r="E3" s="50"/>
      <c r="F3" s="50"/>
      <c r="G3" s="66"/>
      <c r="H3" s="29"/>
      <c r="I3" s="30"/>
      <c r="J3" s="30"/>
      <c r="K3" s="30"/>
      <c r="L3" s="43"/>
      <c r="M3" s="29"/>
      <c r="N3" s="30"/>
      <c r="O3" s="30"/>
      <c r="P3" s="30"/>
      <c r="Q3" s="43"/>
    </row>
    <row r="4" ht="15.75" customHeight="1" spans="1:17">
      <c r="A4" s="49" t="s">
        <v>114</v>
      </c>
      <c r="B4" s="50"/>
      <c r="C4" s="50"/>
      <c r="D4" s="50"/>
      <c r="E4" s="50"/>
      <c r="F4" s="50"/>
      <c r="G4" s="66"/>
      <c r="H4" s="29"/>
      <c r="I4" s="30"/>
      <c r="J4" s="30"/>
      <c r="K4" s="30"/>
      <c r="L4" s="43"/>
      <c r="M4" s="29"/>
      <c r="N4" s="30"/>
      <c r="O4" s="30"/>
      <c r="P4" s="30"/>
      <c r="Q4" s="43"/>
    </row>
    <row r="5" ht="15.75" customHeight="1" spans="1:17">
      <c r="A5" s="51" t="s">
        <v>297</v>
      </c>
      <c r="B5" s="52"/>
      <c r="C5" s="52"/>
      <c r="D5" s="52"/>
      <c r="E5" s="52"/>
      <c r="F5" s="52"/>
      <c r="G5" s="67"/>
      <c r="H5" s="29"/>
      <c r="I5" s="30"/>
      <c r="J5" s="30"/>
      <c r="K5" s="30"/>
      <c r="L5" s="43"/>
      <c r="M5" s="29"/>
      <c r="N5" s="30"/>
      <c r="O5" s="30"/>
      <c r="P5" s="30"/>
      <c r="Q5" s="43"/>
    </row>
    <row r="6" ht="18.75" customHeight="1" spans="1:17">
      <c r="A6" s="53"/>
      <c r="B6" s="54"/>
      <c r="C6" s="54"/>
      <c r="D6" s="54"/>
      <c r="E6" s="68"/>
      <c r="F6" s="69"/>
      <c r="G6" s="70"/>
      <c r="H6" s="29"/>
      <c r="I6" s="30"/>
      <c r="J6" s="30"/>
      <c r="K6" s="30"/>
      <c r="L6" s="43"/>
      <c r="M6" s="29"/>
      <c r="N6" s="30"/>
      <c r="O6" s="30"/>
      <c r="P6" s="30"/>
      <c r="Q6" s="43"/>
    </row>
    <row r="7" ht="15.75" customHeight="1" spans="1:17">
      <c r="A7" s="55" t="s">
        <v>298</v>
      </c>
      <c r="B7" s="56"/>
      <c r="C7" s="56"/>
      <c r="D7" s="56"/>
      <c r="E7" s="71"/>
      <c r="F7" s="72"/>
      <c r="G7" s="73"/>
      <c r="H7" s="29"/>
      <c r="I7" s="30"/>
      <c r="J7" s="30"/>
      <c r="K7" s="30"/>
      <c r="L7" s="43"/>
      <c r="M7" s="29"/>
      <c r="N7" s="30"/>
      <c r="O7" s="30"/>
      <c r="P7" s="30"/>
      <c r="Q7" s="43"/>
    </row>
    <row r="8" ht="39" customHeight="1" spans="1:17">
      <c r="A8" s="57" t="s">
        <v>299</v>
      </c>
      <c r="B8" s="57" t="s">
        <v>300</v>
      </c>
      <c r="C8" s="58" t="s">
        <v>301</v>
      </c>
      <c r="D8" s="58" t="s">
        <v>302</v>
      </c>
      <c r="E8" s="57" t="s">
        <v>303</v>
      </c>
      <c r="F8" s="58" t="s">
        <v>304</v>
      </c>
      <c r="G8" s="57" t="s">
        <v>305</v>
      </c>
      <c r="H8" s="39"/>
      <c r="I8" s="30"/>
      <c r="J8" s="30"/>
      <c r="K8" s="30"/>
      <c r="L8" s="43"/>
      <c r="M8" s="29"/>
      <c r="N8" s="30"/>
      <c r="O8" s="30"/>
      <c r="P8" s="30"/>
      <c r="Q8" s="43"/>
    </row>
    <row r="9" ht="64.5" customHeight="1" spans="1:17">
      <c r="A9" s="59">
        <v>1</v>
      </c>
      <c r="B9" s="60" t="s">
        <v>306</v>
      </c>
      <c r="C9" s="60" t="s">
        <v>307</v>
      </c>
      <c r="D9" s="60" t="s">
        <v>308</v>
      </c>
      <c r="E9" s="60" t="s">
        <v>309</v>
      </c>
      <c r="F9" s="61" t="s">
        <v>310</v>
      </c>
      <c r="G9" s="74">
        <v>15000</v>
      </c>
      <c r="H9" s="39"/>
      <c r="I9" s="30"/>
      <c r="J9" s="30"/>
      <c r="K9" s="30"/>
      <c r="L9" s="43"/>
      <c r="M9" s="29"/>
      <c r="N9" s="30"/>
      <c r="O9" s="30"/>
      <c r="P9" s="30"/>
      <c r="Q9" s="43"/>
    </row>
    <row r="10" ht="115.5" customHeight="1" spans="1:17">
      <c r="A10" s="59">
        <v>2</v>
      </c>
      <c r="B10" s="60" t="s">
        <v>311</v>
      </c>
      <c r="C10" s="60" t="s">
        <v>312</v>
      </c>
      <c r="D10" s="60" t="s">
        <v>313</v>
      </c>
      <c r="E10" s="60" t="s">
        <v>314</v>
      </c>
      <c r="F10" s="61" t="s">
        <v>315</v>
      </c>
      <c r="G10" s="74">
        <v>18000</v>
      </c>
      <c r="H10" s="39"/>
      <c r="I10" s="30"/>
      <c r="J10" s="30"/>
      <c r="K10" s="30"/>
      <c r="L10" s="43"/>
      <c r="M10" s="29"/>
      <c r="N10" s="30"/>
      <c r="O10" s="30"/>
      <c r="P10" s="30"/>
      <c r="Q10" s="43"/>
    </row>
    <row r="11" ht="100.5" customHeight="1" spans="1:17">
      <c r="A11" s="59">
        <v>3</v>
      </c>
      <c r="B11" s="60" t="s">
        <v>316</v>
      </c>
      <c r="C11" s="60" t="s">
        <v>317</v>
      </c>
      <c r="D11" s="60" t="s">
        <v>318</v>
      </c>
      <c r="E11" s="60" t="s">
        <v>319</v>
      </c>
      <c r="F11" s="61" t="s">
        <v>320</v>
      </c>
      <c r="G11" s="74">
        <v>15000</v>
      </c>
      <c r="H11" s="39"/>
      <c r="I11" s="30"/>
      <c r="J11" s="30"/>
      <c r="K11" s="30"/>
      <c r="L11" s="43"/>
      <c r="M11" s="29"/>
      <c r="N11" s="30"/>
      <c r="O11" s="30"/>
      <c r="P11" s="30"/>
      <c r="Q11" s="43"/>
    </row>
    <row r="12" ht="112.5" customHeight="1" spans="1:17">
      <c r="A12" s="59">
        <v>4</v>
      </c>
      <c r="B12" s="60" t="s">
        <v>321</v>
      </c>
      <c r="C12" s="60" t="s">
        <v>322</v>
      </c>
      <c r="D12" s="60" t="s">
        <v>323</v>
      </c>
      <c r="E12" s="61" t="s">
        <v>324</v>
      </c>
      <c r="F12" s="61" t="s">
        <v>325</v>
      </c>
      <c r="G12" s="74">
        <v>15000</v>
      </c>
      <c r="H12" s="39"/>
      <c r="I12" s="30"/>
      <c r="J12" s="30"/>
      <c r="K12" s="30"/>
      <c r="L12" s="43"/>
      <c r="M12" s="29"/>
      <c r="N12" s="30"/>
      <c r="O12" s="30"/>
      <c r="P12" s="30"/>
      <c r="Q12" s="43"/>
    </row>
    <row r="13" ht="158.25" customHeight="1" spans="1:17">
      <c r="A13" s="59">
        <v>5</v>
      </c>
      <c r="B13" s="60" t="s">
        <v>326</v>
      </c>
      <c r="C13" s="60" t="s">
        <v>327</v>
      </c>
      <c r="D13" s="60" t="s">
        <v>328</v>
      </c>
      <c r="E13" s="60" t="s">
        <v>329</v>
      </c>
      <c r="F13" s="61" t="s">
        <v>330</v>
      </c>
      <c r="G13" s="74">
        <v>15000</v>
      </c>
      <c r="H13" s="39"/>
      <c r="I13" s="30"/>
      <c r="J13" s="30"/>
      <c r="K13" s="30"/>
      <c r="L13" s="43"/>
      <c r="M13" s="29"/>
      <c r="N13" s="30"/>
      <c r="O13" s="30"/>
      <c r="P13" s="30"/>
      <c r="Q13" s="43"/>
    </row>
    <row r="14" ht="75.75" customHeight="1" spans="1:17">
      <c r="A14" s="59">
        <v>6</v>
      </c>
      <c r="B14" s="60" t="s">
        <v>331</v>
      </c>
      <c r="C14" s="60" t="s">
        <v>332</v>
      </c>
      <c r="D14" s="60" t="s">
        <v>333</v>
      </c>
      <c r="E14" s="60" t="s">
        <v>334</v>
      </c>
      <c r="F14" s="61" t="s">
        <v>335</v>
      </c>
      <c r="G14" s="75">
        <v>12000</v>
      </c>
      <c r="H14" s="29"/>
      <c r="I14" s="30"/>
      <c r="J14" s="30"/>
      <c r="K14" s="30"/>
      <c r="L14" s="43"/>
      <c r="M14" s="29"/>
      <c r="N14" s="30"/>
      <c r="O14" s="30"/>
      <c r="P14" s="30"/>
      <c r="Q14" s="43"/>
    </row>
    <row r="15" ht="78" customHeight="1" spans="1:17">
      <c r="A15" s="59">
        <v>7</v>
      </c>
      <c r="B15" s="60" t="s">
        <v>331</v>
      </c>
      <c r="C15" s="60" t="s">
        <v>336</v>
      </c>
      <c r="D15" s="60" t="s">
        <v>333</v>
      </c>
      <c r="E15" s="60" t="s">
        <v>334</v>
      </c>
      <c r="F15" s="61" t="s">
        <v>335</v>
      </c>
      <c r="G15" s="75">
        <v>12000</v>
      </c>
      <c r="H15" s="29"/>
      <c r="I15" s="30"/>
      <c r="J15" s="30"/>
      <c r="K15" s="30"/>
      <c r="L15" s="43"/>
      <c r="M15" s="29"/>
      <c r="N15" s="30"/>
      <c r="O15" s="30"/>
      <c r="P15" s="30"/>
      <c r="Q15" s="43"/>
    </row>
    <row r="16" ht="146.25" customHeight="1" spans="1:17">
      <c r="A16" s="59">
        <v>8</v>
      </c>
      <c r="B16" s="60" t="s">
        <v>337</v>
      </c>
      <c r="C16" s="60" t="s">
        <v>338</v>
      </c>
      <c r="D16" s="60" t="s">
        <v>339</v>
      </c>
      <c r="E16" s="60" t="s">
        <v>340</v>
      </c>
      <c r="F16" s="61" t="s">
        <v>341</v>
      </c>
      <c r="G16" s="75">
        <v>12000</v>
      </c>
      <c r="H16" s="29"/>
      <c r="I16" s="30"/>
      <c r="J16" s="30"/>
      <c r="K16" s="30"/>
      <c r="L16" s="43"/>
      <c r="M16" s="29"/>
      <c r="N16" s="30"/>
      <c r="O16" s="30"/>
      <c r="P16" s="30"/>
      <c r="Q16" s="43"/>
    </row>
    <row r="17" ht="124.5" customHeight="1" spans="1:17">
      <c r="A17" s="59">
        <v>9</v>
      </c>
      <c r="B17" s="61" t="s">
        <v>342</v>
      </c>
      <c r="C17" s="60" t="s">
        <v>343</v>
      </c>
      <c r="D17" s="60" t="s">
        <v>344</v>
      </c>
      <c r="E17" s="60" t="s">
        <v>345</v>
      </c>
      <c r="F17" s="61" t="s">
        <v>346</v>
      </c>
      <c r="G17" s="75">
        <v>12000</v>
      </c>
      <c r="H17" s="29"/>
      <c r="I17" s="30"/>
      <c r="J17" s="30"/>
      <c r="K17" s="30"/>
      <c r="L17" s="43"/>
      <c r="M17" s="29"/>
      <c r="N17" s="30"/>
      <c r="O17" s="30"/>
      <c r="P17" s="30"/>
      <c r="Q17" s="43"/>
    </row>
    <row r="18" ht="66.75" customHeight="1" spans="1:17">
      <c r="A18" s="59">
        <v>10</v>
      </c>
      <c r="B18" s="60" t="s">
        <v>347</v>
      </c>
      <c r="C18" s="60" t="s">
        <v>348</v>
      </c>
      <c r="D18" s="60" t="s">
        <v>349</v>
      </c>
      <c r="E18" s="60" t="s">
        <v>350</v>
      </c>
      <c r="F18" s="61" t="s">
        <v>351</v>
      </c>
      <c r="G18" s="75">
        <v>12000</v>
      </c>
      <c r="H18" s="29"/>
      <c r="I18" s="30"/>
      <c r="J18" s="30"/>
      <c r="K18" s="30"/>
      <c r="L18" s="43"/>
      <c r="M18" s="29"/>
      <c r="N18" s="30"/>
      <c r="O18" s="30"/>
      <c r="P18" s="30"/>
      <c r="Q18" s="43"/>
    </row>
    <row r="19" ht="85.5" customHeight="1" spans="1:17">
      <c r="A19" s="59">
        <v>11</v>
      </c>
      <c r="B19" s="61" t="s">
        <v>352</v>
      </c>
      <c r="C19" s="60" t="s">
        <v>353</v>
      </c>
      <c r="D19" s="60" t="s">
        <v>354</v>
      </c>
      <c r="E19" s="61" t="s">
        <v>355</v>
      </c>
      <c r="F19" s="61" t="s">
        <v>356</v>
      </c>
      <c r="G19" s="75">
        <v>70000</v>
      </c>
      <c r="H19" s="29"/>
      <c r="I19" s="30"/>
      <c r="J19" s="30"/>
      <c r="K19" s="30"/>
      <c r="L19" s="43"/>
      <c r="M19" s="29"/>
      <c r="N19" s="30"/>
      <c r="O19" s="30"/>
      <c r="P19" s="30"/>
      <c r="Q19" s="43"/>
    </row>
    <row r="20" ht="231.75" customHeight="1" spans="1:17">
      <c r="A20" s="59">
        <v>12</v>
      </c>
      <c r="B20" s="60" t="s">
        <v>357</v>
      </c>
      <c r="C20" s="60" t="s">
        <v>358</v>
      </c>
      <c r="D20" s="60" t="s">
        <v>359</v>
      </c>
      <c r="E20" s="60" t="s">
        <v>360</v>
      </c>
      <c r="F20" s="61" t="s">
        <v>356</v>
      </c>
      <c r="G20" s="75">
        <v>12000</v>
      </c>
      <c r="H20" s="29"/>
      <c r="I20" s="30"/>
      <c r="J20" s="30"/>
      <c r="K20" s="30"/>
      <c r="L20" s="43"/>
      <c r="M20" s="29"/>
      <c r="N20" s="30"/>
      <c r="O20" s="30"/>
      <c r="P20" s="30"/>
      <c r="Q20" s="43"/>
    </row>
    <row r="21" ht="123.75" customHeight="1" spans="1:17">
      <c r="A21" s="59">
        <v>13</v>
      </c>
      <c r="B21" s="60" t="s">
        <v>361</v>
      </c>
      <c r="C21" s="60" t="s">
        <v>362</v>
      </c>
      <c r="D21" s="60" t="s">
        <v>363</v>
      </c>
      <c r="E21" s="60" t="s">
        <v>364</v>
      </c>
      <c r="F21" s="61" t="s">
        <v>310</v>
      </c>
      <c r="G21" s="75">
        <v>250000</v>
      </c>
      <c r="H21" s="29"/>
      <c r="I21" s="30"/>
      <c r="J21" s="30"/>
      <c r="K21" s="30"/>
      <c r="L21" s="43"/>
      <c r="M21" s="29"/>
      <c r="N21" s="30"/>
      <c r="O21" s="30"/>
      <c r="P21" s="30"/>
      <c r="Q21" s="43"/>
    </row>
    <row r="22" ht="131.25" customHeight="1" spans="1:17">
      <c r="A22" s="59">
        <v>14</v>
      </c>
      <c r="B22" s="60" t="s">
        <v>365</v>
      </c>
      <c r="C22" s="60" t="s">
        <v>366</v>
      </c>
      <c r="D22" s="61" t="s">
        <v>367</v>
      </c>
      <c r="E22" s="61" t="s">
        <v>368</v>
      </c>
      <c r="F22" s="61" t="s">
        <v>310</v>
      </c>
      <c r="G22" s="75">
        <v>143000</v>
      </c>
      <c r="H22" s="29"/>
      <c r="I22" s="30"/>
      <c r="J22" s="30"/>
      <c r="K22" s="30"/>
      <c r="L22" s="43"/>
      <c r="M22" s="29"/>
      <c r="N22" s="30"/>
      <c r="O22" s="30"/>
      <c r="P22" s="30"/>
      <c r="Q22" s="43"/>
    </row>
    <row r="23" customHeight="1" spans="1:17">
      <c r="A23" s="59"/>
      <c r="B23" s="62"/>
      <c r="C23" s="63"/>
      <c r="D23" s="63"/>
      <c r="E23" s="62"/>
      <c r="F23" s="76" t="s">
        <v>369</v>
      </c>
      <c r="G23" s="77">
        <f>SUM(G9:G22)</f>
        <v>613000</v>
      </c>
      <c r="H23" s="29"/>
      <c r="I23" s="30"/>
      <c r="J23" s="30"/>
      <c r="K23" s="30"/>
      <c r="L23" s="43"/>
      <c r="M23" s="29"/>
      <c r="N23" s="30"/>
      <c r="O23" s="30"/>
      <c r="P23" s="30"/>
      <c r="Q23" s="43"/>
    </row>
    <row r="24" ht="14.25" customHeight="1" spans="1:17">
      <c r="A24" s="26"/>
      <c r="B24" s="28" t="s">
        <v>112</v>
      </c>
      <c r="C24" s="27"/>
      <c r="D24" s="27"/>
      <c r="E24" s="27"/>
      <c r="F24" s="27"/>
      <c r="G24" s="27"/>
      <c r="H24" s="30"/>
      <c r="I24" s="30"/>
      <c r="J24" s="30"/>
      <c r="K24" s="30"/>
      <c r="L24" s="43"/>
      <c r="M24" s="29"/>
      <c r="N24" s="30"/>
      <c r="O24" s="30"/>
      <c r="P24" s="30"/>
      <c r="Q24" s="43"/>
    </row>
    <row r="25" ht="14.25" customHeight="1" spans="1:17">
      <c r="A25" s="29"/>
      <c r="B25" s="30"/>
      <c r="C25" s="30"/>
      <c r="D25" s="30"/>
      <c r="E25" s="30"/>
      <c r="F25" s="30"/>
      <c r="G25" s="30"/>
      <c r="H25" s="30"/>
      <c r="I25" s="30"/>
      <c r="J25" s="30"/>
      <c r="K25" s="30"/>
      <c r="L25" s="43"/>
      <c r="M25" s="29"/>
      <c r="N25" s="30"/>
      <c r="O25" s="30"/>
      <c r="P25" s="30"/>
      <c r="Q25" s="43"/>
    </row>
    <row r="26" ht="14.25" customHeight="1" spans="1:17">
      <c r="A26" s="29"/>
      <c r="B26" s="30"/>
      <c r="C26" s="30"/>
      <c r="D26" s="30"/>
      <c r="E26" s="30"/>
      <c r="F26" s="30"/>
      <c r="G26" s="30"/>
      <c r="H26" s="30"/>
      <c r="I26" s="30"/>
      <c r="J26" s="30"/>
      <c r="K26" s="30"/>
      <c r="L26" s="43"/>
      <c r="M26" s="29"/>
      <c r="N26" s="30"/>
      <c r="O26" s="30"/>
      <c r="P26" s="30"/>
      <c r="Q26" s="43"/>
    </row>
    <row r="27" ht="14.25" customHeight="1" spans="1:17">
      <c r="A27" s="29"/>
      <c r="B27" s="30"/>
      <c r="C27" s="30"/>
      <c r="D27" s="30"/>
      <c r="E27" s="30"/>
      <c r="F27" s="30"/>
      <c r="G27" s="30"/>
      <c r="H27" s="30"/>
      <c r="I27" s="30"/>
      <c r="J27" s="30"/>
      <c r="K27" s="30"/>
      <c r="L27" s="43"/>
      <c r="M27" s="29"/>
      <c r="N27" s="30"/>
      <c r="O27" s="30"/>
      <c r="P27" s="30"/>
      <c r="Q27" s="43"/>
    </row>
    <row r="28" ht="14.25" customHeight="1" spans="1:17">
      <c r="A28" s="29"/>
      <c r="B28" s="30"/>
      <c r="C28" s="30"/>
      <c r="D28" s="30"/>
      <c r="E28" s="30"/>
      <c r="F28" s="30"/>
      <c r="G28" s="30"/>
      <c r="H28" s="30"/>
      <c r="I28" s="30"/>
      <c r="J28" s="30"/>
      <c r="K28" s="30"/>
      <c r="L28" s="43"/>
      <c r="M28" s="29"/>
      <c r="N28" s="30"/>
      <c r="O28" s="30"/>
      <c r="P28" s="30"/>
      <c r="Q28" s="43"/>
    </row>
    <row r="29" ht="14.25" customHeight="1" spans="1:17">
      <c r="A29" s="29"/>
      <c r="B29" s="30"/>
      <c r="C29" s="30"/>
      <c r="D29" s="30"/>
      <c r="E29" s="30"/>
      <c r="F29" s="30"/>
      <c r="G29" s="30"/>
      <c r="H29" s="30"/>
      <c r="I29" s="30"/>
      <c r="J29" s="30"/>
      <c r="K29" s="30"/>
      <c r="L29" s="43"/>
      <c r="M29" s="29"/>
      <c r="N29" s="30"/>
      <c r="O29" s="30"/>
      <c r="P29" s="30"/>
      <c r="Q29" s="43"/>
    </row>
    <row r="30" ht="14.25" customHeight="1" spans="1:17">
      <c r="A30" s="29"/>
      <c r="B30" s="30"/>
      <c r="C30" s="30"/>
      <c r="D30" s="30"/>
      <c r="E30" s="30"/>
      <c r="F30" s="30"/>
      <c r="G30" s="30"/>
      <c r="H30" s="30"/>
      <c r="I30" s="30"/>
      <c r="J30" s="30"/>
      <c r="K30" s="30"/>
      <c r="L30" s="43"/>
      <c r="M30" s="29"/>
      <c r="N30" s="30"/>
      <c r="O30" s="30"/>
      <c r="P30" s="30"/>
      <c r="Q30" s="43"/>
    </row>
    <row r="31" ht="14.25" customHeight="1" spans="1:17">
      <c r="A31" s="29"/>
      <c r="B31" s="30"/>
      <c r="C31" s="30"/>
      <c r="D31" s="30"/>
      <c r="E31" s="30"/>
      <c r="F31" s="30"/>
      <c r="G31" s="30"/>
      <c r="H31" s="30"/>
      <c r="I31" s="30"/>
      <c r="J31" s="30"/>
      <c r="K31" s="30"/>
      <c r="L31" s="43"/>
      <c r="M31" s="29"/>
      <c r="N31" s="30"/>
      <c r="O31" s="30"/>
      <c r="P31" s="30"/>
      <c r="Q31" s="43"/>
    </row>
    <row r="32" ht="14.25" customHeight="1" spans="1:17">
      <c r="A32" s="29"/>
      <c r="B32" s="30"/>
      <c r="C32" s="30"/>
      <c r="D32" s="30"/>
      <c r="E32" s="30"/>
      <c r="F32" s="30"/>
      <c r="G32" s="30"/>
      <c r="H32" s="30"/>
      <c r="I32" s="30"/>
      <c r="J32" s="30"/>
      <c r="K32" s="30"/>
      <c r="L32" s="43"/>
      <c r="M32" s="29"/>
      <c r="N32" s="30"/>
      <c r="O32" s="30"/>
      <c r="P32" s="30"/>
      <c r="Q32" s="43"/>
    </row>
    <row r="33" ht="14.25" customHeight="1" spans="1:17">
      <c r="A33" s="31"/>
      <c r="B33" s="32"/>
      <c r="C33" s="32"/>
      <c r="D33" s="32"/>
      <c r="E33" s="32"/>
      <c r="F33" s="32"/>
      <c r="G33" s="32"/>
      <c r="H33" s="32"/>
      <c r="I33" s="32"/>
      <c r="J33" s="32"/>
      <c r="K33" s="32"/>
      <c r="L33" s="44"/>
      <c r="M33" s="29"/>
      <c r="N33" s="30"/>
      <c r="O33" s="30"/>
      <c r="P33" s="30"/>
      <c r="Q33" s="43"/>
    </row>
    <row r="34" ht="15.75" customHeight="1" spans="1:17">
      <c r="A34" s="33"/>
      <c r="B34" s="34"/>
      <c r="C34" s="34"/>
      <c r="D34" s="34"/>
      <c r="E34" s="34"/>
      <c r="F34" s="34"/>
      <c r="G34" s="34"/>
      <c r="H34" s="34"/>
      <c r="I34" s="34"/>
      <c r="J34" s="34"/>
      <c r="K34" s="34"/>
      <c r="L34" s="34"/>
      <c r="M34" s="30"/>
      <c r="N34" s="30"/>
      <c r="O34" s="30"/>
      <c r="P34" s="30"/>
      <c r="Q34" s="43"/>
    </row>
    <row r="35" ht="15.75" customHeight="1" spans="1:17">
      <c r="A35" s="29"/>
      <c r="B35" s="30"/>
      <c r="C35" s="30"/>
      <c r="D35" s="30"/>
      <c r="E35" s="30"/>
      <c r="F35" s="30"/>
      <c r="G35" s="30"/>
      <c r="H35" s="30"/>
      <c r="I35" s="30"/>
      <c r="J35" s="30"/>
      <c r="K35" s="30"/>
      <c r="L35" s="30"/>
      <c r="M35" s="30"/>
      <c r="N35" s="30"/>
      <c r="O35" s="30"/>
      <c r="P35" s="30"/>
      <c r="Q35" s="43"/>
    </row>
    <row r="36" ht="15.75" customHeight="1" spans="1:17">
      <c r="A36" s="29"/>
      <c r="B36" s="30"/>
      <c r="C36" s="30"/>
      <c r="D36" s="30"/>
      <c r="E36" s="30"/>
      <c r="F36" s="30"/>
      <c r="G36" s="30"/>
      <c r="H36" s="30"/>
      <c r="I36" s="30"/>
      <c r="J36" s="30"/>
      <c r="K36" s="30"/>
      <c r="L36" s="30"/>
      <c r="M36" s="30"/>
      <c r="N36" s="30"/>
      <c r="O36" s="30"/>
      <c r="P36" s="30"/>
      <c r="Q36" s="43"/>
    </row>
    <row r="37" ht="15.75" customHeight="1" spans="1:17">
      <c r="A37" s="29"/>
      <c r="B37" s="30"/>
      <c r="C37" s="30"/>
      <c r="D37" s="30"/>
      <c r="E37" s="30"/>
      <c r="F37" s="30"/>
      <c r="G37" s="30"/>
      <c r="H37" s="30"/>
      <c r="I37" s="30"/>
      <c r="J37" s="30"/>
      <c r="K37" s="30"/>
      <c r="L37" s="30"/>
      <c r="M37" s="30"/>
      <c r="N37" s="30"/>
      <c r="O37" s="30"/>
      <c r="P37" s="30"/>
      <c r="Q37" s="43"/>
    </row>
    <row r="38" ht="15.75" customHeight="1" spans="1:17">
      <c r="A38" s="29"/>
      <c r="B38" s="30"/>
      <c r="C38" s="30"/>
      <c r="D38" s="30"/>
      <c r="E38" s="30"/>
      <c r="F38" s="30"/>
      <c r="G38" s="30"/>
      <c r="H38" s="30"/>
      <c r="I38" s="30"/>
      <c r="J38" s="30"/>
      <c r="K38" s="30"/>
      <c r="L38" s="30"/>
      <c r="M38" s="30"/>
      <c r="N38" s="30"/>
      <c r="O38" s="30"/>
      <c r="P38" s="30"/>
      <c r="Q38" s="43"/>
    </row>
    <row r="39" ht="15.75" customHeight="1" spans="1:17">
      <c r="A39" s="29"/>
      <c r="B39" s="30"/>
      <c r="C39" s="30"/>
      <c r="D39" s="30"/>
      <c r="E39" s="30"/>
      <c r="F39" s="30"/>
      <c r="G39" s="30"/>
      <c r="H39" s="30"/>
      <c r="I39" s="30"/>
      <c r="J39" s="30"/>
      <c r="K39" s="30"/>
      <c r="L39" s="30"/>
      <c r="M39" s="30"/>
      <c r="N39" s="30"/>
      <c r="O39" s="30"/>
      <c r="P39" s="30"/>
      <c r="Q39" s="43"/>
    </row>
    <row r="40" ht="15.75" customHeight="1" spans="1:17">
      <c r="A40" s="29"/>
      <c r="B40" s="30"/>
      <c r="C40" s="30"/>
      <c r="D40" s="30"/>
      <c r="E40" s="30"/>
      <c r="F40" s="30"/>
      <c r="G40" s="30"/>
      <c r="H40" s="30"/>
      <c r="I40" s="30"/>
      <c r="J40" s="30"/>
      <c r="K40" s="30"/>
      <c r="L40" s="30"/>
      <c r="M40" s="30"/>
      <c r="N40" s="30"/>
      <c r="O40" s="30"/>
      <c r="P40" s="30"/>
      <c r="Q40" s="43"/>
    </row>
    <row r="41" ht="15.75" customHeight="1" spans="1:17">
      <c r="A41" s="29"/>
      <c r="B41" s="30"/>
      <c r="C41" s="30"/>
      <c r="D41" s="30"/>
      <c r="E41" s="30"/>
      <c r="F41" s="30"/>
      <c r="G41" s="30"/>
      <c r="H41" s="30"/>
      <c r="I41" s="30"/>
      <c r="J41" s="30"/>
      <c r="K41" s="30"/>
      <c r="L41" s="30"/>
      <c r="M41" s="30"/>
      <c r="N41" s="30"/>
      <c r="O41" s="30"/>
      <c r="P41" s="30"/>
      <c r="Q41" s="43"/>
    </row>
    <row r="42" ht="15.75" customHeight="1" spans="1:17">
      <c r="A42" s="29"/>
      <c r="B42" s="30"/>
      <c r="C42" s="30"/>
      <c r="D42" s="30"/>
      <c r="E42" s="30"/>
      <c r="F42" s="30"/>
      <c r="G42" s="30"/>
      <c r="H42" s="30"/>
      <c r="I42" s="30"/>
      <c r="J42" s="30"/>
      <c r="K42" s="30"/>
      <c r="L42" s="30"/>
      <c r="M42" s="30"/>
      <c r="N42" s="30"/>
      <c r="O42" s="30"/>
      <c r="P42" s="30"/>
      <c r="Q42" s="43"/>
    </row>
    <row r="43" ht="15.75" customHeight="1" spans="1:17">
      <c r="A43" s="31"/>
      <c r="B43" s="32"/>
      <c r="C43" s="32"/>
      <c r="D43" s="32"/>
      <c r="E43" s="32"/>
      <c r="F43" s="32"/>
      <c r="G43" s="32"/>
      <c r="H43" s="32"/>
      <c r="I43" s="32"/>
      <c r="J43" s="32"/>
      <c r="K43" s="32"/>
      <c r="L43" s="32"/>
      <c r="M43" s="32"/>
      <c r="N43" s="32"/>
      <c r="O43" s="32"/>
      <c r="P43" s="32"/>
      <c r="Q43" s="44"/>
    </row>
  </sheetData>
  <mergeCells count="2">
    <mergeCell ref="A6:E6"/>
    <mergeCell ref="A7:E7"/>
  </mergeCells>
  <pageMargins left="0.7" right="0.7" top="0.75" bottom="0.75" header="0" footer="0"/>
  <pageSetup paperSize="1" scale="110" orientation="landscape"/>
  <headerFooter>
    <oddFooter>&amp;C&amp;"Arial,Regular"&amp;11&amp;K000000000000000000&amp;P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1"/>
  <sheetViews>
    <sheetView showGridLines="0" workbookViewId="0">
      <selection activeCell="A1" sqref="A1:Q1"/>
    </sheetView>
  </sheetViews>
  <sheetFormatPr defaultColWidth="12.625" defaultRowHeight="15" customHeight="1"/>
  <cols>
    <col min="1" max="1" width="5.875" style="1" customWidth="1"/>
    <col min="2" max="2" width="19.125" style="1" customWidth="1"/>
    <col min="3" max="3" width="10.875" style="1" customWidth="1"/>
    <col min="4" max="4" width="8.875" style="1" customWidth="1"/>
    <col min="5" max="9" width="11.875" style="1" customWidth="1"/>
    <col min="10" max="10" width="10.125" style="1" customWidth="1"/>
    <col min="11" max="15" width="11.875" style="1" customWidth="1"/>
    <col min="16" max="16" width="11" style="1" customWidth="1"/>
    <col min="17" max="17" width="13.375" style="1" customWidth="1"/>
    <col min="18" max="22" width="8.875" style="1" customWidth="1"/>
    <col min="23" max="256" width="12.625" style="1" customWidth="1"/>
  </cols>
  <sheetData>
    <row r="1" ht="31.5" customHeight="1" spans="1:26">
      <c r="A1" s="2" t="s">
        <v>370</v>
      </c>
      <c r="B1" s="3"/>
      <c r="C1" s="3"/>
      <c r="D1" s="3"/>
      <c r="E1" s="3"/>
      <c r="F1" s="3"/>
      <c r="G1" s="3"/>
      <c r="H1" s="3"/>
      <c r="I1" s="3"/>
      <c r="J1" s="3"/>
      <c r="K1" s="3"/>
      <c r="L1" s="3"/>
      <c r="M1" s="3"/>
      <c r="N1" s="3"/>
      <c r="O1" s="3"/>
      <c r="P1" s="3"/>
      <c r="Q1" s="37"/>
      <c r="R1" s="38"/>
      <c r="S1" s="34"/>
      <c r="T1" s="34"/>
      <c r="U1" s="34"/>
      <c r="V1" s="42"/>
      <c r="W1" s="33"/>
      <c r="X1" s="34"/>
      <c r="Y1" s="34"/>
      <c r="Z1" s="42"/>
    </row>
    <row r="2" ht="23.25" customHeight="1" spans="1:26">
      <c r="A2" s="4" t="s">
        <v>371</v>
      </c>
      <c r="B2" s="3"/>
      <c r="C2" s="3"/>
      <c r="D2" s="3"/>
      <c r="E2" s="3"/>
      <c r="F2" s="3"/>
      <c r="G2" s="3"/>
      <c r="H2" s="3"/>
      <c r="I2" s="3"/>
      <c r="J2" s="3"/>
      <c r="K2" s="3"/>
      <c r="L2" s="3"/>
      <c r="M2" s="3"/>
      <c r="N2" s="3"/>
      <c r="O2" s="3"/>
      <c r="P2" s="3"/>
      <c r="Q2" s="37"/>
      <c r="R2" s="39"/>
      <c r="S2" s="30"/>
      <c r="T2" s="30"/>
      <c r="U2" s="30"/>
      <c r="V2" s="43"/>
      <c r="W2" s="29"/>
      <c r="X2" s="30"/>
      <c r="Y2" s="30"/>
      <c r="Z2" s="43"/>
    </row>
    <row r="3" ht="21" customHeight="1" spans="1:26">
      <c r="A3" s="5" t="s">
        <v>372</v>
      </c>
      <c r="B3" s="3"/>
      <c r="C3" s="3"/>
      <c r="D3" s="3"/>
      <c r="E3" s="3"/>
      <c r="F3" s="3"/>
      <c r="G3" s="3"/>
      <c r="H3" s="3"/>
      <c r="I3" s="3"/>
      <c r="J3" s="3"/>
      <c r="K3" s="3"/>
      <c r="L3" s="3"/>
      <c r="M3" s="3"/>
      <c r="N3" s="3"/>
      <c r="O3" s="3"/>
      <c r="P3" s="3"/>
      <c r="Q3" s="37"/>
      <c r="R3" s="39"/>
      <c r="S3" s="30"/>
      <c r="T3" s="30"/>
      <c r="U3" s="30"/>
      <c r="V3" s="43"/>
      <c r="W3" s="29"/>
      <c r="X3" s="30"/>
      <c r="Y3" s="30"/>
      <c r="Z3" s="43"/>
    </row>
    <row r="4" ht="21" customHeight="1" spans="1:26">
      <c r="A4" s="5" t="s">
        <v>373</v>
      </c>
      <c r="B4" s="3"/>
      <c r="C4" s="3"/>
      <c r="D4" s="3"/>
      <c r="E4" s="3"/>
      <c r="F4" s="3"/>
      <c r="G4" s="3"/>
      <c r="H4" s="3"/>
      <c r="I4" s="3"/>
      <c r="J4" s="3"/>
      <c r="K4" s="3"/>
      <c r="L4" s="3"/>
      <c r="M4" s="3"/>
      <c r="N4" s="3"/>
      <c r="O4" s="3"/>
      <c r="P4" s="3"/>
      <c r="Q4" s="37"/>
      <c r="R4" s="39"/>
      <c r="S4" s="30"/>
      <c r="T4" s="30"/>
      <c r="U4" s="30"/>
      <c r="V4" s="43"/>
      <c r="W4" s="29"/>
      <c r="X4" s="30"/>
      <c r="Y4" s="30"/>
      <c r="Z4" s="43"/>
    </row>
    <row r="5" ht="21" customHeight="1" spans="1:26">
      <c r="A5" s="5" t="s">
        <v>374</v>
      </c>
      <c r="B5" s="3"/>
      <c r="C5" s="3"/>
      <c r="D5" s="3"/>
      <c r="E5" s="3"/>
      <c r="F5" s="3"/>
      <c r="G5" s="3"/>
      <c r="H5" s="3"/>
      <c r="I5" s="3"/>
      <c r="J5" s="3"/>
      <c r="K5" s="3"/>
      <c r="L5" s="3"/>
      <c r="M5" s="3"/>
      <c r="N5" s="3"/>
      <c r="O5" s="3"/>
      <c r="P5" s="3"/>
      <c r="Q5" s="37"/>
      <c r="R5" s="39"/>
      <c r="S5" s="30"/>
      <c r="T5" s="30"/>
      <c r="U5" s="30"/>
      <c r="V5" s="43"/>
      <c r="W5" s="29"/>
      <c r="X5" s="30"/>
      <c r="Y5" s="30"/>
      <c r="Z5" s="43"/>
    </row>
    <row r="6" ht="21" customHeight="1" spans="1:26">
      <c r="A6" s="6" t="s">
        <v>299</v>
      </c>
      <c r="B6" s="7" t="s">
        <v>375</v>
      </c>
      <c r="C6" s="7" t="s">
        <v>376</v>
      </c>
      <c r="D6" s="8" t="s">
        <v>377</v>
      </c>
      <c r="E6" s="35" t="s">
        <v>378</v>
      </c>
      <c r="F6" s="3"/>
      <c r="G6" s="3"/>
      <c r="H6" s="3"/>
      <c r="I6" s="3"/>
      <c r="J6" s="3"/>
      <c r="K6" s="3"/>
      <c r="L6" s="3"/>
      <c r="M6" s="3"/>
      <c r="N6" s="3"/>
      <c r="O6" s="3"/>
      <c r="P6" s="3"/>
      <c r="Q6" s="37"/>
      <c r="R6" s="39"/>
      <c r="S6" s="30"/>
      <c r="T6" s="30"/>
      <c r="U6" s="30"/>
      <c r="V6" s="43"/>
      <c r="W6" s="29"/>
      <c r="X6" s="30"/>
      <c r="Y6" s="30"/>
      <c r="Z6" s="43"/>
    </row>
    <row r="7" ht="15.75" customHeight="1" spans="1:26">
      <c r="A7" s="9"/>
      <c r="B7" s="10"/>
      <c r="C7" s="10"/>
      <c r="D7" s="11" t="s">
        <v>379</v>
      </c>
      <c r="E7" s="11" t="s">
        <v>380</v>
      </c>
      <c r="F7" s="11" t="s">
        <v>381</v>
      </c>
      <c r="G7" s="11" t="s">
        <v>382</v>
      </c>
      <c r="H7" s="11" t="s">
        <v>383</v>
      </c>
      <c r="I7" s="11" t="s">
        <v>384</v>
      </c>
      <c r="J7" s="11" t="s">
        <v>385</v>
      </c>
      <c r="K7" s="11" t="s">
        <v>386</v>
      </c>
      <c r="L7" s="11" t="s">
        <v>387</v>
      </c>
      <c r="M7" s="11" t="s">
        <v>388</v>
      </c>
      <c r="N7" s="11" t="s">
        <v>389</v>
      </c>
      <c r="O7" s="11" t="s">
        <v>390</v>
      </c>
      <c r="P7" s="11" t="s">
        <v>391</v>
      </c>
      <c r="Q7" s="11" t="s">
        <v>369</v>
      </c>
      <c r="R7" s="39"/>
      <c r="S7" s="30"/>
      <c r="T7" s="30"/>
      <c r="U7" s="30"/>
      <c r="V7" s="43"/>
      <c r="W7" s="29"/>
      <c r="X7" s="30"/>
      <c r="Y7" s="30"/>
      <c r="Z7" s="43"/>
    </row>
    <row r="8" ht="15.75" customHeight="1" spans="1:26">
      <c r="A8" s="12"/>
      <c r="B8" s="13" t="s">
        <v>180</v>
      </c>
      <c r="C8" s="3"/>
      <c r="D8" s="3"/>
      <c r="E8" s="3"/>
      <c r="F8" s="3"/>
      <c r="G8" s="3"/>
      <c r="H8" s="3"/>
      <c r="I8" s="3"/>
      <c r="J8" s="3"/>
      <c r="K8" s="3"/>
      <c r="L8" s="3"/>
      <c r="M8" s="3"/>
      <c r="N8" s="3"/>
      <c r="O8" s="3"/>
      <c r="P8" s="3"/>
      <c r="Q8" s="37"/>
      <c r="R8" s="39"/>
      <c r="S8" s="30"/>
      <c r="T8" s="30"/>
      <c r="U8" s="30"/>
      <c r="V8" s="43"/>
      <c r="W8" s="29"/>
      <c r="X8" s="30"/>
      <c r="Y8" s="30"/>
      <c r="Z8" s="43"/>
    </row>
    <row r="9" ht="24" customHeight="1" spans="1:26">
      <c r="A9" s="14">
        <v>1</v>
      </c>
      <c r="B9" s="15" t="s">
        <v>392</v>
      </c>
      <c r="C9" s="16"/>
      <c r="D9" s="17"/>
      <c r="E9" s="17">
        <v>17500</v>
      </c>
      <c r="F9" s="18">
        <v>95000</v>
      </c>
      <c r="G9" s="17"/>
      <c r="H9" s="17">
        <v>17500</v>
      </c>
      <c r="I9" s="17">
        <v>95000</v>
      </c>
      <c r="J9" s="18"/>
      <c r="K9" s="18">
        <v>17500</v>
      </c>
      <c r="L9" s="18">
        <v>95000</v>
      </c>
      <c r="M9" s="18"/>
      <c r="N9" s="18">
        <v>17500</v>
      </c>
      <c r="O9" s="18">
        <v>95000</v>
      </c>
      <c r="P9" s="18"/>
      <c r="Q9" s="40">
        <f>SUM(E9:P9)</f>
        <v>450000</v>
      </c>
      <c r="R9" s="39"/>
      <c r="S9" s="30"/>
      <c r="T9" s="30"/>
      <c r="U9" s="30"/>
      <c r="V9" s="43"/>
      <c r="W9" s="29"/>
      <c r="X9" s="30"/>
      <c r="Y9" s="30"/>
      <c r="Z9" s="43"/>
    </row>
    <row r="10" ht="41.25" customHeight="1" spans="1:26">
      <c r="A10" s="14">
        <v>2</v>
      </c>
      <c r="B10" s="15" t="s">
        <v>393</v>
      </c>
      <c r="C10" s="16"/>
      <c r="D10" s="18"/>
      <c r="E10" s="17">
        <v>95000</v>
      </c>
      <c r="F10" s="18">
        <v>17500</v>
      </c>
      <c r="G10" s="17"/>
      <c r="H10" s="17">
        <v>50000</v>
      </c>
      <c r="I10" s="17">
        <v>17500</v>
      </c>
      <c r="J10" s="18"/>
      <c r="K10" s="18">
        <v>50000</v>
      </c>
      <c r="L10" s="18">
        <v>17500</v>
      </c>
      <c r="M10" s="18"/>
      <c r="N10" s="18">
        <v>50000</v>
      </c>
      <c r="O10" s="18">
        <v>17500</v>
      </c>
      <c r="P10" s="18"/>
      <c r="Q10" s="40">
        <f>SUM(E10:P10)</f>
        <v>315000</v>
      </c>
      <c r="R10" s="39"/>
      <c r="S10" s="30"/>
      <c r="T10" s="30"/>
      <c r="U10" s="30"/>
      <c r="V10" s="43"/>
      <c r="W10" s="29"/>
      <c r="X10" s="30"/>
      <c r="Y10" s="30"/>
      <c r="Z10" s="43"/>
    </row>
    <row r="11" ht="31.5" customHeight="1" spans="1:26">
      <c r="A11" s="14">
        <v>3</v>
      </c>
      <c r="B11" s="15" t="s">
        <v>394</v>
      </c>
      <c r="C11" s="16"/>
      <c r="D11" s="18"/>
      <c r="E11" s="17"/>
      <c r="F11" s="17">
        <v>60000</v>
      </c>
      <c r="G11" s="18">
        <v>60000</v>
      </c>
      <c r="H11" s="17">
        <v>136000</v>
      </c>
      <c r="I11" s="17">
        <v>75000</v>
      </c>
      <c r="J11" s="18"/>
      <c r="K11" s="18"/>
      <c r="L11" s="18"/>
      <c r="M11" s="18">
        <v>75000</v>
      </c>
      <c r="N11" s="18"/>
      <c r="O11" s="18"/>
      <c r="P11" s="18"/>
      <c r="Q11" s="40">
        <f>SUM(E11:P11)</f>
        <v>406000</v>
      </c>
      <c r="R11" s="39"/>
      <c r="S11" s="30"/>
      <c r="T11" s="30"/>
      <c r="U11" s="30"/>
      <c r="V11" s="43"/>
      <c r="W11" s="29"/>
      <c r="X11" s="30"/>
      <c r="Y11" s="30"/>
      <c r="Z11" s="43"/>
    </row>
    <row r="12" ht="15.75" customHeight="1" spans="1:26">
      <c r="A12" s="19"/>
      <c r="B12" s="20" t="s">
        <v>395</v>
      </c>
      <c r="C12" s="3"/>
      <c r="D12" s="3"/>
      <c r="E12" s="3"/>
      <c r="F12" s="3"/>
      <c r="G12" s="3"/>
      <c r="H12" s="3"/>
      <c r="I12" s="3"/>
      <c r="J12" s="3"/>
      <c r="K12" s="3"/>
      <c r="L12" s="3"/>
      <c r="M12" s="3"/>
      <c r="N12" s="3"/>
      <c r="O12" s="3"/>
      <c r="P12" s="3"/>
      <c r="Q12" s="37"/>
      <c r="R12" s="39"/>
      <c r="S12" s="30"/>
      <c r="T12" s="30"/>
      <c r="U12" s="30"/>
      <c r="V12" s="43"/>
      <c r="W12" s="29"/>
      <c r="X12" s="30"/>
      <c r="Y12" s="30"/>
      <c r="Z12" s="43"/>
    </row>
    <row r="13" ht="32.1" customHeight="1" spans="1:26">
      <c r="A13" s="14">
        <v>1</v>
      </c>
      <c r="B13" s="15" t="s">
        <v>396</v>
      </c>
      <c r="C13" s="16"/>
      <c r="D13" s="18"/>
      <c r="E13" s="18">
        <v>37500</v>
      </c>
      <c r="F13" s="17">
        <v>71500</v>
      </c>
      <c r="G13" s="17">
        <v>132500</v>
      </c>
      <c r="H13" s="17">
        <v>37500</v>
      </c>
      <c r="I13" s="18">
        <v>62500</v>
      </c>
      <c r="J13" s="18"/>
      <c r="K13" s="18">
        <v>62500</v>
      </c>
      <c r="L13" s="18">
        <v>37500</v>
      </c>
      <c r="M13" s="18"/>
      <c r="N13" s="18">
        <v>71500</v>
      </c>
      <c r="O13" s="18">
        <v>37500</v>
      </c>
      <c r="P13" s="18">
        <v>62500</v>
      </c>
      <c r="Q13" s="40">
        <f>SUM(E13:P13)</f>
        <v>613000</v>
      </c>
      <c r="R13" s="39"/>
      <c r="S13" s="30"/>
      <c r="T13" s="30"/>
      <c r="U13" s="30"/>
      <c r="V13" s="43"/>
      <c r="W13" s="29"/>
      <c r="X13" s="30"/>
      <c r="Y13" s="30"/>
      <c r="Z13" s="43"/>
    </row>
    <row r="14" ht="15.75" customHeight="1" spans="1:26">
      <c r="A14" s="19"/>
      <c r="B14" s="20" t="s">
        <v>397</v>
      </c>
      <c r="C14" s="21"/>
      <c r="D14" s="21"/>
      <c r="E14" s="21"/>
      <c r="F14" s="21"/>
      <c r="G14" s="21"/>
      <c r="H14" s="21"/>
      <c r="I14" s="21"/>
      <c r="J14" s="21"/>
      <c r="K14" s="21"/>
      <c r="L14" s="21"/>
      <c r="M14" s="21"/>
      <c r="N14" s="21"/>
      <c r="O14" s="21"/>
      <c r="P14" s="21"/>
      <c r="Q14" s="41"/>
      <c r="R14" s="39"/>
      <c r="S14" s="30"/>
      <c r="T14" s="30"/>
      <c r="U14" s="30"/>
      <c r="V14" s="43"/>
      <c r="W14" s="29"/>
      <c r="X14" s="30"/>
      <c r="Y14" s="30"/>
      <c r="Z14" s="43"/>
    </row>
    <row r="15" ht="23.25" customHeight="1" spans="1:26">
      <c r="A15" s="14">
        <v>1</v>
      </c>
      <c r="B15" s="15" t="s">
        <v>398</v>
      </c>
      <c r="C15" s="16"/>
      <c r="D15" s="18"/>
      <c r="E15" s="18"/>
      <c r="F15" s="17"/>
      <c r="G15" s="17"/>
      <c r="H15" s="17">
        <v>100000</v>
      </c>
      <c r="I15" s="18"/>
      <c r="J15" s="18"/>
      <c r="K15" s="18"/>
      <c r="L15" s="18"/>
      <c r="M15" s="18"/>
      <c r="N15" s="18"/>
      <c r="O15" s="18"/>
      <c r="P15" s="18"/>
      <c r="Q15" s="40">
        <f>SUM(E15:P15)</f>
        <v>100000</v>
      </c>
      <c r="R15" s="39"/>
      <c r="S15" s="30"/>
      <c r="T15" s="30"/>
      <c r="U15" s="30"/>
      <c r="V15" s="43"/>
      <c r="W15" s="29"/>
      <c r="X15" s="30"/>
      <c r="Y15" s="30"/>
      <c r="Z15" s="43"/>
    </row>
    <row r="16" ht="21" customHeight="1" spans="1:26">
      <c r="A16" s="14">
        <v>2</v>
      </c>
      <c r="B16" s="22" t="s">
        <v>399</v>
      </c>
      <c r="C16" s="16"/>
      <c r="D16" s="18"/>
      <c r="E16" s="18"/>
      <c r="F16" s="17"/>
      <c r="G16" s="17">
        <v>80000</v>
      </c>
      <c r="H16" s="18"/>
      <c r="I16" s="17"/>
      <c r="J16" s="17"/>
      <c r="K16" s="18"/>
      <c r="L16" s="17"/>
      <c r="M16" s="17"/>
      <c r="N16" s="17"/>
      <c r="O16" s="17"/>
      <c r="P16" s="18"/>
      <c r="Q16" s="40">
        <f>SUM(E16:P16)</f>
        <v>80000</v>
      </c>
      <c r="R16" s="39"/>
      <c r="S16" s="30"/>
      <c r="T16" s="30"/>
      <c r="U16" s="30"/>
      <c r="V16" s="43"/>
      <c r="W16" s="29"/>
      <c r="X16" s="30"/>
      <c r="Y16" s="30"/>
      <c r="Z16" s="43"/>
    </row>
    <row r="17" ht="15.75" customHeight="1" spans="1:26">
      <c r="A17" s="19"/>
      <c r="B17" s="20" t="s">
        <v>400</v>
      </c>
      <c r="C17" s="3"/>
      <c r="D17" s="3"/>
      <c r="E17" s="3"/>
      <c r="F17" s="3"/>
      <c r="G17" s="3"/>
      <c r="H17" s="3"/>
      <c r="I17" s="3"/>
      <c r="J17" s="3"/>
      <c r="K17" s="3"/>
      <c r="L17" s="3"/>
      <c r="M17" s="3"/>
      <c r="N17" s="3"/>
      <c r="O17" s="3"/>
      <c r="P17" s="3"/>
      <c r="Q17" s="37"/>
      <c r="R17" s="39"/>
      <c r="S17" s="30"/>
      <c r="T17" s="30"/>
      <c r="U17" s="30"/>
      <c r="V17" s="43"/>
      <c r="W17" s="29"/>
      <c r="X17" s="30"/>
      <c r="Y17" s="30"/>
      <c r="Z17" s="43"/>
    </row>
    <row r="18" ht="33" customHeight="1" spans="1:26">
      <c r="A18" s="14">
        <v>1</v>
      </c>
      <c r="B18" s="22" t="s">
        <v>401</v>
      </c>
      <c r="C18" s="16"/>
      <c r="D18" s="18"/>
      <c r="E18" s="18">
        <v>5000</v>
      </c>
      <c r="F18" s="36">
        <v>5000</v>
      </c>
      <c r="G18" s="36">
        <v>30000</v>
      </c>
      <c r="H18" s="36">
        <v>5000</v>
      </c>
      <c r="I18" s="36">
        <v>5000</v>
      </c>
      <c r="J18" s="36">
        <v>5000</v>
      </c>
      <c r="K18" s="36">
        <v>5000</v>
      </c>
      <c r="L18" s="36">
        <v>5000</v>
      </c>
      <c r="M18" s="36">
        <v>30000</v>
      </c>
      <c r="N18" s="36">
        <v>5000</v>
      </c>
      <c r="O18" s="36">
        <v>5000</v>
      </c>
      <c r="P18" s="36">
        <v>5000</v>
      </c>
      <c r="Q18" s="40">
        <f>SUM(E18:P18)</f>
        <v>110000</v>
      </c>
      <c r="R18" s="39"/>
      <c r="S18" s="30"/>
      <c r="T18" s="30"/>
      <c r="U18" s="30"/>
      <c r="V18" s="43"/>
      <c r="W18" s="29"/>
      <c r="X18" s="30"/>
      <c r="Y18" s="30"/>
      <c r="Z18" s="43"/>
    </row>
    <row r="19" ht="31.15" customHeight="1" spans="1:26">
      <c r="A19" s="14">
        <v>2</v>
      </c>
      <c r="B19" s="22" t="s">
        <v>402</v>
      </c>
      <c r="C19" s="16"/>
      <c r="D19" s="18"/>
      <c r="E19" s="18"/>
      <c r="F19" s="36">
        <v>10000</v>
      </c>
      <c r="G19" s="36">
        <v>25000</v>
      </c>
      <c r="H19" s="36">
        <v>25000</v>
      </c>
      <c r="I19" s="36">
        <v>10000</v>
      </c>
      <c r="J19" s="36"/>
      <c r="K19" s="36">
        <v>10000</v>
      </c>
      <c r="L19" s="36">
        <v>25000</v>
      </c>
      <c r="M19" s="36"/>
      <c r="N19" s="36">
        <v>10000</v>
      </c>
      <c r="O19" s="36">
        <v>25000</v>
      </c>
      <c r="P19" s="36"/>
      <c r="Q19" s="40">
        <f>SUM(E19:P19)</f>
        <v>140000</v>
      </c>
      <c r="R19" s="39"/>
      <c r="S19" s="30"/>
      <c r="T19" s="30"/>
      <c r="U19" s="30"/>
      <c r="V19" s="43"/>
      <c r="W19" s="29"/>
      <c r="X19" s="30"/>
      <c r="Y19" s="30"/>
      <c r="Z19" s="43"/>
    </row>
    <row r="20" ht="33" customHeight="1" spans="1:26">
      <c r="A20" s="14">
        <v>3</v>
      </c>
      <c r="B20" s="22" t="s">
        <v>403</v>
      </c>
      <c r="C20" s="16"/>
      <c r="D20" s="18"/>
      <c r="E20" s="18">
        <v>15500</v>
      </c>
      <c r="F20" s="36">
        <v>25900</v>
      </c>
      <c r="G20" s="36">
        <v>32750</v>
      </c>
      <c r="H20" s="36">
        <v>37100</v>
      </c>
      <c r="I20" s="36">
        <v>26500</v>
      </c>
      <c r="J20" s="36">
        <v>500</v>
      </c>
      <c r="K20" s="36">
        <v>14500</v>
      </c>
      <c r="L20" s="36">
        <v>18000</v>
      </c>
      <c r="M20" s="36">
        <v>10500</v>
      </c>
      <c r="N20" s="36">
        <v>15400</v>
      </c>
      <c r="O20" s="36">
        <v>18000</v>
      </c>
      <c r="P20" s="36">
        <v>6750</v>
      </c>
      <c r="Q20" s="40">
        <f>SUM(E20:P20)</f>
        <v>221400</v>
      </c>
      <c r="R20" s="39"/>
      <c r="S20" s="30"/>
      <c r="T20" s="30"/>
      <c r="U20" s="30"/>
      <c r="V20" s="43"/>
      <c r="W20" s="29"/>
      <c r="X20" s="30"/>
      <c r="Y20" s="30"/>
      <c r="Z20" s="43"/>
    </row>
    <row r="21" ht="18.75" customHeight="1" spans="1:26">
      <c r="A21" s="19"/>
      <c r="B21" s="23" t="s">
        <v>369</v>
      </c>
      <c r="C21" s="24"/>
      <c r="D21" s="25"/>
      <c r="E21" s="25">
        <f t="shared" ref="E21:P21" si="0">SUM(E9:E20)</f>
        <v>170500</v>
      </c>
      <c r="F21" s="25">
        <f t="shared" si="0"/>
        <v>284900</v>
      </c>
      <c r="G21" s="25">
        <f t="shared" si="0"/>
        <v>360250</v>
      </c>
      <c r="H21" s="25">
        <f t="shared" si="0"/>
        <v>408100</v>
      </c>
      <c r="I21" s="25">
        <f t="shared" si="0"/>
        <v>291500</v>
      </c>
      <c r="J21" s="25">
        <f t="shared" si="0"/>
        <v>5500</v>
      </c>
      <c r="K21" s="25">
        <f t="shared" si="0"/>
        <v>159500</v>
      </c>
      <c r="L21" s="25">
        <f t="shared" si="0"/>
        <v>198000</v>
      </c>
      <c r="M21" s="25">
        <f t="shared" si="0"/>
        <v>115500</v>
      </c>
      <c r="N21" s="25">
        <f t="shared" si="0"/>
        <v>169400</v>
      </c>
      <c r="O21" s="25">
        <f t="shared" si="0"/>
        <v>198000</v>
      </c>
      <c r="P21" s="25">
        <f t="shared" si="0"/>
        <v>74250</v>
      </c>
      <c r="Q21" s="25">
        <f>SUM(E21:P21)</f>
        <v>2435400</v>
      </c>
      <c r="R21" s="39"/>
      <c r="S21" s="30"/>
      <c r="T21" s="30"/>
      <c r="U21" s="30"/>
      <c r="V21" s="43"/>
      <c r="W21" s="29"/>
      <c r="X21" s="30"/>
      <c r="Y21" s="30"/>
      <c r="Z21" s="43"/>
    </row>
    <row r="22" ht="14.25" customHeight="1" spans="1:26">
      <c r="A22" s="26"/>
      <c r="B22" s="27"/>
      <c r="C22" s="28" t="s">
        <v>112</v>
      </c>
      <c r="D22" s="27"/>
      <c r="E22" s="27"/>
      <c r="F22" s="27"/>
      <c r="G22" s="27"/>
      <c r="H22" s="27"/>
      <c r="I22" s="27"/>
      <c r="J22" s="27"/>
      <c r="K22" s="27"/>
      <c r="L22" s="27"/>
      <c r="M22" s="27"/>
      <c r="N22" s="27"/>
      <c r="O22" s="27"/>
      <c r="P22" s="27"/>
      <c r="Q22" s="27"/>
      <c r="R22" s="30"/>
      <c r="S22" s="30"/>
      <c r="T22" s="30"/>
      <c r="U22" s="30"/>
      <c r="V22" s="43"/>
      <c r="W22" s="29"/>
      <c r="X22" s="30"/>
      <c r="Y22" s="30"/>
      <c r="Z22" s="43"/>
    </row>
    <row r="23" ht="14.25" customHeight="1" spans="1:26">
      <c r="A23" s="29"/>
      <c r="B23" s="30"/>
      <c r="C23" s="30"/>
      <c r="D23" s="30"/>
      <c r="E23" s="30"/>
      <c r="F23" s="30"/>
      <c r="G23" s="30"/>
      <c r="H23" s="30"/>
      <c r="I23" s="30"/>
      <c r="J23" s="30"/>
      <c r="K23" s="30"/>
      <c r="L23" s="30"/>
      <c r="M23" s="30"/>
      <c r="N23" s="30"/>
      <c r="O23" s="30"/>
      <c r="P23" s="30"/>
      <c r="Q23" s="30"/>
      <c r="R23" s="30"/>
      <c r="S23" s="30"/>
      <c r="T23" s="30"/>
      <c r="U23" s="30"/>
      <c r="V23" s="43"/>
      <c r="W23" s="29"/>
      <c r="X23" s="30"/>
      <c r="Y23" s="30"/>
      <c r="Z23" s="43"/>
    </row>
    <row r="24" ht="14.25" customHeight="1" spans="1:26">
      <c r="A24" s="29"/>
      <c r="B24" s="30"/>
      <c r="C24" s="30"/>
      <c r="D24" s="30"/>
      <c r="E24" s="30"/>
      <c r="F24" s="30"/>
      <c r="G24" s="30"/>
      <c r="H24" s="30"/>
      <c r="I24" s="30"/>
      <c r="J24" s="30"/>
      <c r="K24" s="30"/>
      <c r="L24" s="30"/>
      <c r="M24" s="30"/>
      <c r="N24" s="30"/>
      <c r="O24" s="30"/>
      <c r="P24" s="30"/>
      <c r="Q24" s="30"/>
      <c r="R24" s="30"/>
      <c r="S24" s="30"/>
      <c r="T24" s="30"/>
      <c r="U24" s="30"/>
      <c r="V24" s="43"/>
      <c r="W24" s="29"/>
      <c r="X24" s="30"/>
      <c r="Y24" s="30"/>
      <c r="Z24" s="43"/>
    </row>
    <row r="25" ht="14.25" customHeight="1" spans="1:26">
      <c r="A25" s="29"/>
      <c r="B25" s="30"/>
      <c r="C25" s="30"/>
      <c r="D25" s="30"/>
      <c r="E25" s="30"/>
      <c r="F25" s="30"/>
      <c r="G25" s="30"/>
      <c r="H25" s="30"/>
      <c r="I25" s="30"/>
      <c r="J25" s="30"/>
      <c r="K25" s="30"/>
      <c r="L25" s="30"/>
      <c r="M25" s="30"/>
      <c r="N25" s="30"/>
      <c r="O25" s="30"/>
      <c r="P25" s="30"/>
      <c r="Q25" s="30"/>
      <c r="R25" s="30"/>
      <c r="S25" s="30"/>
      <c r="T25" s="30"/>
      <c r="U25" s="30"/>
      <c r="V25" s="43"/>
      <c r="W25" s="29"/>
      <c r="X25" s="30"/>
      <c r="Y25" s="30"/>
      <c r="Z25" s="43"/>
    </row>
    <row r="26" ht="14.25" customHeight="1" spans="1:26">
      <c r="A26" s="29"/>
      <c r="B26" s="30"/>
      <c r="C26" s="30"/>
      <c r="D26" s="30"/>
      <c r="E26" s="30"/>
      <c r="F26" s="30"/>
      <c r="G26" s="30"/>
      <c r="H26" s="30"/>
      <c r="I26" s="30"/>
      <c r="J26" s="30"/>
      <c r="K26" s="30"/>
      <c r="L26" s="30"/>
      <c r="M26" s="30"/>
      <c r="N26" s="30"/>
      <c r="O26" s="30"/>
      <c r="P26" s="30"/>
      <c r="Q26" s="30"/>
      <c r="R26" s="30"/>
      <c r="S26" s="30"/>
      <c r="T26" s="30"/>
      <c r="U26" s="30"/>
      <c r="V26" s="43"/>
      <c r="W26" s="29"/>
      <c r="X26" s="30"/>
      <c r="Y26" s="30"/>
      <c r="Z26" s="43"/>
    </row>
    <row r="27" ht="14.25" customHeight="1" spans="1:26">
      <c r="A27" s="29"/>
      <c r="B27" s="30"/>
      <c r="C27" s="30"/>
      <c r="D27" s="30"/>
      <c r="E27" s="30"/>
      <c r="F27" s="30"/>
      <c r="G27" s="30"/>
      <c r="H27" s="30"/>
      <c r="I27" s="30"/>
      <c r="J27" s="30"/>
      <c r="K27" s="30"/>
      <c r="L27" s="30"/>
      <c r="M27" s="30"/>
      <c r="N27" s="30"/>
      <c r="O27" s="30"/>
      <c r="P27" s="30"/>
      <c r="Q27" s="30"/>
      <c r="R27" s="30"/>
      <c r="S27" s="30"/>
      <c r="T27" s="30"/>
      <c r="U27" s="30"/>
      <c r="V27" s="43"/>
      <c r="W27" s="29"/>
      <c r="X27" s="30"/>
      <c r="Y27" s="30"/>
      <c r="Z27" s="43"/>
    </row>
    <row r="28" ht="14.25" customHeight="1" spans="1:26">
      <c r="A28" s="29"/>
      <c r="B28" s="30"/>
      <c r="C28" s="30"/>
      <c r="D28" s="30"/>
      <c r="E28" s="30"/>
      <c r="F28" s="30"/>
      <c r="G28" s="30"/>
      <c r="H28" s="30"/>
      <c r="I28" s="30"/>
      <c r="J28" s="30"/>
      <c r="K28" s="30"/>
      <c r="L28" s="30"/>
      <c r="M28" s="30"/>
      <c r="N28" s="30"/>
      <c r="O28" s="30"/>
      <c r="P28" s="30"/>
      <c r="Q28" s="30"/>
      <c r="R28" s="30"/>
      <c r="S28" s="30"/>
      <c r="T28" s="30"/>
      <c r="U28" s="30"/>
      <c r="V28" s="43"/>
      <c r="W28" s="29"/>
      <c r="X28" s="30"/>
      <c r="Y28" s="30"/>
      <c r="Z28" s="43"/>
    </row>
    <row r="29" ht="14.25" customHeight="1" spans="1:26">
      <c r="A29" s="29"/>
      <c r="B29" s="30"/>
      <c r="C29" s="30"/>
      <c r="D29" s="30"/>
      <c r="E29" s="30"/>
      <c r="F29" s="30"/>
      <c r="G29" s="30"/>
      <c r="H29" s="30"/>
      <c r="I29" s="30"/>
      <c r="J29" s="30"/>
      <c r="K29" s="30"/>
      <c r="L29" s="30"/>
      <c r="M29" s="30"/>
      <c r="N29" s="30"/>
      <c r="O29" s="30"/>
      <c r="P29" s="30"/>
      <c r="Q29" s="30"/>
      <c r="R29" s="30"/>
      <c r="S29" s="30"/>
      <c r="T29" s="30"/>
      <c r="U29" s="30"/>
      <c r="V29" s="43"/>
      <c r="W29" s="29"/>
      <c r="X29" s="30"/>
      <c r="Y29" s="30"/>
      <c r="Z29" s="43"/>
    </row>
    <row r="30" ht="14.25" customHeight="1" spans="1:26">
      <c r="A30" s="29"/>
      <c r="B30" s="30"/>
      <c r="C30" s="30"/>
      <c r="D30" s="30"/>
      <c r="E30" s="30"/>
      <c r="F30" s="30"/>
      <c r="G30" s="30"/>
      <c r="H30" s="30"/>
      <c r="I30" s="30"/>
      <c r="J30" s="30"/>
      <c r="K30" s="30"/>
      <c r="L30" s="30"/>
      <c r="M30" s="30"/>
      <c r="N30" s="30"/>
      <c r="O30" s="30"/>
      <c r="P30" s="30"/>
      <c r="Q30" s="30"/>
      <c r="R30" s="30"/>
      <c r="S30" s="30"/>
      <c r="T30" s="30"/>
      <c r="U30" s="30"/>
      <c r="V30" s="43"/>
      <c r="W30" s="29"/>
      <c r="X30" s="30"/>
      <c r="Y30" s="30"/>
      <c r="Z30" s="43"/>
    </row>
    <row r="31" ht="14.25" customHeight="1" spans="1:26">
      <c r="A31" s="31"/>
      <c r="B31" s="32"/>
      <c r="C31" s="32"/>
      <c r="D31" s="32"/>
      <c r="E31" s="32"/>
      <c r="F31" s="32"/>
      <c r="G31" s="32"/>
      <c r="H31" s="32"/>
      <c r="I31" s="32"/>
      <c r="J31" s="32"/>
      <c r="K31" s="32"/>
      <c r="L31" s="32"/>
      <c r="M31" s="32"/>
      <c r="N31" s="32"/>
      <c r="O31" s="32"/>
      <c r="P31" s="32"/>
      <c r="Q31" s="32"/>
      <c r="R31" s="32"/>
      <c r="S31" s="32"/>
      <c r="T31" s="32"/>
      <c r="U31" s="32"/>
      <c r="V31" s="44"/>
      <c r="W31" s="29"/>
      <c r="X31" s="30"/>
      <c r="Y31" s="30"/>
      <c r="Z31" s="43"/>
    </row>
    <row r="32" ht="15.75" customHeight="1" spans="1:26">
      <c r="A32" s="33"/>
      <c r="B32" s="34"/>
      <c r="C32" s="34"/>
      <c r="D32" s="34"/>
      <c r="E32" s="34"/>
      <c r="F32" s="34"/>
      <c r="G32" s="34"/>
      <c r="H32" s="34"/>
      <c r="I32" s="34"/>
      <c r="J32" s="34"/>
      <c r="K32" s="34"/>
      <c r="L32" s="34"/>
      <c r="M32" s="34"/>
      <c r="N32" s="34"/>
      <c r="O32" s="34"/>
      <c r="P32" s="34"/>
      <c r="Q32" s="34"/>
      <c r="R32" s="34"/>
      <c r="S32" s="34"/>
      <c r="T32" s="34"/>
      <c r="U32" s="34"/>
      <c r="V32" s="34"/>
      <c r="W32" s="30"/>
      <c r="X32" s="30"/>
      <c r="Y32" s="30"/>
      <c r="Z32" s="43"/>
    </row>
    <row r="33" ht="15.75" customHeight="1" spans="1:26">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43"/>
    </row>
    <row r="34" ht="15.75" customHeight="1" spans="1:26">
      <c r="A34" s="29"/>
      <c r="B34" s="30"/>
      <c r="C34" s="30"/>
      <c r="D34" s="30"/>
      <c r="E34" s="30"/>
      <c r="F34" s="30"/>
      <c r="G34" s="30"/>
      <c r="H34" s="30"/>
      <c r="I34" s="30"/>
      <c r="J34" s="30"/>
      <c r="K34" s="30"/>
      <c r="L34" s="30"/>
      <c r="M34" s="30"/>
      <c r="N34" s="30"/>
      <c r="O34" s="30"/>
      <c r="P34" s="30"/>
      <c r="Q34" s="30"/>
      <c r="R34" s="30"/>
      <c r="S34" s="30"/>
      <c r="T34" s="30"/>
      <c r="U34" s="30"/>
      <c r="V34" s="30"/>
      <c r="W34" s="30"/>
      <c r="X34" s="30"/>
      <c r="Y34" s="30"/>
      <c r="Z34" s="43"/>
    </row>
    <row r="35" ht="15.75" customHeight="1" spans="1:26">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43"/>
    </row>
    <row r="36" ht="15.75" customHeight="1" spans="1:26">
      <c r="A36" s="29"/>
      <c r="B36" s="30"/>
      <c r="C36" s="30"/>
      <c r="D36" s="30"/>
      <c r="E36" s="30"/>
      <c r="F36" s="30"/>
      <c r="G36" s="30"/>
      <c r="H36" s="30"/>
      <c r="I36" s="30"/>
      <c r="J36" s="30"/>
      <c r="K36" s="30"/>
      <c r="L36" s="30"/>
      <c r="M36" s="30"/>
      <c r="N36" s="30"/>
      <c r="O36" s="30"/>
      <c r="P36" s="30"/>
      <c r="Q36" s="30"/>
      <c r="R36" s="30"/>
      <c r="S36" s="30"/>
      <c r="T36" s="30"/>
      <c r="U36" s="30"/>
      <c r="V36" s="30"/>
      <c r="W36" s="30"/>
      <c r="X36" s="30"/>
      <c r="Y36" s="30"/>
      <c r="Z36" s="43"/>
    </row>
    <row r="37" ht="15.75" customHeight="1" spans="1:26">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43"/>
    </row>
    <row r="38" ht="15.75" customHeight="1" spans="1:26">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43"/>
    </row>
    <row r="39" ht="15.75" customHeight="1" spans="1:26">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43"/>
    </row>
    <row r="40" ht="15.75" customHeight="1" spans="1:26">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43"/>
    </row>
    <row r="41" ht="15.75" customHeight="1" spans="1:26">
      <c r="A41" s="31"/>
      <c r="B41" s="32"/>
      <c r="C41" s="32"/>
      <c r="D41" s="32"/>
      <c r="E41" s="32"/>
      <c r="F41" s="32"/>
      <c r="G41" s="32"/>
      <c r="H41" s="32"/>
      <c r="I41" s="32"/>
      <c r="J41" s="32"/>
      <c r="K41" s="32"/>
      <c r="L41" s="32"/>
      <c r="M41" s="32"/>
      <c r="N41" s="32"/>
      <c r="O41" s="32"/>
      <c r="P41" s="32"/>
      <c r="Q41" s="32"/>
      <c r="R41" s="32"/>
      <c r="S41" s="32"/>
      <c r="T41" s="32"/>
      <c r="U41" s="32"/>
      <c r="V41" s="32"/>
      <c r="W41" s="32"/>
      <c r="X41" s="32"/>
      <c r="Y41" s="32"/>
      <c r="Z41" s="44"/>
    </row>
  </sheetData>
  <mergeCells count="10">
    <mergeCell ref="A1:Q1"/>
    <mergeCell ref="A2:Q2"/>
    <mergeCell ref="A3:Q3"/>
    <mergeCell ref="A4:Q4"/>
    <mergeCell ref="A5:Q5"/>
    <mergeCell ref="E6:Q6"/>
    <mergeCell ref="B8:Q8"/>
    <mergeCell ref="B12:Q12"/>
    <mergeCell ref="B14:Q14"/>
    <mergeCell ref="B17:Q17"/>
  </mergeCells>
  <pageMargins left="0.7" right="0.7" top="0.75" bottom="0.75" header="0" footer="0"/>
  <pageSetup paperSize="1" scale="70" orientation="landscape"/>
  <headerFooter>
    <oddFooter>&amp;C&amp;"Arial,Regular"&amp;11&amp;K000000000000000000&amp;P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General Work Plan</vt:lpstr>
      <vt:lpstr>Procurement Plan Works</vt:lpstr>
      <vt:lpstr>Procurement Plan Goods</vt:lpstr>
      <vt:lpstr>Procurement Plan Consultancy</vt:lpstr>
      <vt:lpstr>Procurement Plan Training</vt:lpstr>
      <vt:lpstr>Disbursement Plan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dc:creator>
  <cp:lastModifiedBy>ibisime.etela</cp:lastModifiedBy>
  <dcterms:created xsi:type="dcterms:W3CDTF">2021-01-29T19:09:00Z</dcterms:created>
  <dcterms:modified xsi:type="dcterms:W3CDTF">2022-08-26T10:08:01Z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1033-4.4.1.7616</vt:lpwstr>
  </property>
</Properties>
</file>